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05" windowHeight="8790" activeTab="0"/>
  </bookViews>
  <sheets>
    <sheet name="Расх" sheetId="1" r:id="rId1"/>
  </sheets>
  <definedNames/>
  <calcPr fullCalcOnLoad="1"/>
</workbook>
</file>

<file path=xl/sharedStrings.xml><?xml version="1.0" encoding="utf-8"?>
<sst xmlns="http://schemas.openxmlformats.org/spreadsheetml/2006/main" count="559" uniqueCount="210">
  <si>
    <t>Раздел, подраздел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</si>
  <si>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</si>
  <si>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</si>
  <si>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</si>
  <si>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</si>
  <si>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</si>
  <si>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</si>
  <si>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</si>
  <si>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</si>
  <si>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противопожарной безопасности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</si>
  <si>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</si>
  <si>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</si>
  <si>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</si>
  <si>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</si>
  <si>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</si>
  <si>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Целевая статья</t>
  </si>
  <si>
    <t>Вид расхода</t>
  </si>
  <si>
    <t>Руководство и управление в сфере установленных функций</t>
  </si>
  <si>
    <t>Глава муниципального образования</t>
  </si>
  <si>
    <t>Депутаты представительного органа муниципального образования</t>
  </si>
  <si>
    <t>Глава местной администрации</t>
  </si>
  <si>
    <t>Центральный аппарат</t>
  </si>
  <si>
    <t>Мероприятия по предупреждению и ликвидации последствий чрезвычайных ситуаций и стихийных бедствий</t>
  </si>
  <si>
    <t>Молодежная политика и оздоровление детей</t>
  </si>
  <si>
    <t>Организационно-воспитательная работа с молодежью</t>
  </si>
  <si>
    <t>Обеспечение деятельности подведомственных учреждений</t>
  </si>
  <si>
    <t>Проведение мероприятий для детей молодежи</t>
  </si>
  <si>
    <t>Дворцы и  дома культуры, другие учреждения культуры и средств массовой информации</t>
  </si>
  <si>
    <t>Библиотеки</t>
  </si>
  <si>
    <t>Учебно-методические кабинеты, централизованные бухгалтерии, группы хозяйственного обслуживания</t>
  </si>
  <si>
    <t>0100</t>
  </si>
  <si>
    <t>0102</t>
  </si>
  <si>
    <t>0104</t>
  </si>
  <si>
    <t>001</t>
  </si>
  <si>
    <t>0806</t>
  </si>
  <si>
    <t>0801</t>
  </si>
  <si>
    <t>0020000</t>
  </si>
  <si>
    <t>0020300</t>
  </si>
  <si>
    <t>500</t>
  </si>
  <si>
    <t>0103</t>
  </si>
  <si>
    <t>0021200</t>
  </si>
  <si>
    <t>0020400</t>
  </si>
  <si>
    <t>0020800</t>
  </si>
  <si>
    <t>0700000</t>
  </si>
  <si>
    <t>Резервные фонды  местных администраций</t>
  </si>
  <si>
    <t>0700500</t>
  </si>
  <si>
    <t>013</t>
  </si>
  <si>
    <t>0300</t>
  </si>
  <si>
    <t>0309</t>
  </si>
  <si>
    <t>0310</t>
  </si>
  <si>
    <t>0500</t>
  </si>
  <si>
    <t>0501</t>
  </si>
  <si>
    <t>Жилищное хозяйство</t>
  </si>
  <si>
    <t>0503</t>
  </si>
  <si>
    <t>Благоустройство</t>
  </si>
  <si>
    <t>6000200</t>
  </si>
  <si>
    <t>6000300</t>
  </si>
  <si>
    <t>6000400</t>
  </si>
  <si>
    <t>6000500</t>
  </si>
  <si>
    <t>0700</t>
  </si>
  <si>
    <t>0707</t>
  </si>
  <si>
    <t>0800</t>
  </si>
  <si>
    <t>0114</t>
  </si>
  <si>
    <t>0920300</t>
  </si>
  <si>
    <t>2180100</t>
  </si>
  <si>
    <t>014</t>
  </si>
  <si>
    <t>6000100</t>
  </si>
  <si>
    <t>Прочие расходы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</si>
  <si>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</si>
  <si>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</si>
  <si>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Выполнение функций органами местного самоуправления</t>
  </si>
  <si>
    <t>Поддержка жилищного хозяйства</t>
  </si>
  <si>
    <t>3500000</t>
  </si>
  <si>
    <t>6000000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</si>
  <si>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</si>
  <si>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</si>
  <si>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</si>
  <si>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</si>
  <si>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</si>
  <si>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Мероприятия в сфере культуры, кинематографии и средств массовой информации</t>
  </si>
  <si>
    <t>Выполнение функций бюджетными учреждениями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</si>
  <si>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</si>
  <si>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</si>
  <si>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</si>
  <si>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</si>
  <si>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Воинские формирования (органы, подразделения)</t>
  </si>
  <si>
    <t>2020000</t>
  </si>
  <si>
    <t>4409900</t>
  </si>
  <si>
    <t>Администрация Палехского городского поселения</t>
  </si>
  <si>
    <t>Муниципальное учреждение Палехского городского поселения  «Централизованная бухгалтерия»</t>
  </si>
  <si>
    <t>изменения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</si>
  <si>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</si>
  <si>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</si>
  <si>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</si>
  <si>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</si>
  <si>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0920000</t>
  </si>
  <si>
    <t>Функционирование органов в сфере национальной безопасности и правоохранительной деятельности</t>
  </si>
  <si>
    <t>2026700</t>
  </si>
  <si>
    <t>Коммунальное хозяйство</t>
  </si>
  <si>
    <t>0502</t>
  </si>
  <si>
    <t>Мероприятия в области коммунального хозяйства</t>
  </si>
  <si>
    <t>3510500</t>
  </si>
  <si>
    <t>Компенсация выпадающих доходов организациям, предоставляющим населению жилищные услуги по тарифам,  не обеспечивающим возмещение издержек</t>
  </si>
  <si>
    <t>3500100</t>
  </si>
  <si>
    <t>3500300</t>
  </si>
  <si>
    <t>Целевые программы муниципальных образований</t>
  </si>
  <si>
    <t>7950000</t>
  </si>
  <si>
    <t>4310100</t>
  </si>
  <si>
    <t xml:space="preserve">Муниципальное учреждение Палехского городского поселения  «Библиотека»
</t>
  </si>
  <si>
    <t xml:space="preserve">Муниципальное учреждение «Палехский Дом ремесел» Палехского городского поселения 
</t>
  </si>
  <si>
    <t xml:space="preserve">Муниципальное учреждение «Палехский Дом культуры» Палехского городского поселения 
</t>
  </si>
  <si>
    <t>5210600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</si>
  <si>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</si>
  <si>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</si>
  <si>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</si>
  <si>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0804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</si>
  <si>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сответствии с заключенными соглашениями</t>
  </si>
  <si>
    <t>Другие вопросы в области национальной экономики</t>
  </si>
  <si>
    <t>0412</t>
  </si>
  <si>
    <t>1102</t>
  </si>
  <si>
    <t>1100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</si>
  <si>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</si>
  <si>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</si>
  <si>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</si>
  <si>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</si>
  <si>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</si>
  <si>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0200</t>
  </si>
  <si>
    <t>0203</t>
  </si>
  <si>
    <t>0013600</t>
  </si>
  <si>
    <t>Национальная оборона</t>
  </si>
  <si>
    <t>сумма (тыс.руб)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</si>
  <si>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</si>
  <si>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</si>
  <si>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</si>
  <si>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</si>
  <si>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</si>
  <si>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</t>
  </si>
  <si>
    <t>Мероприятия в сфере культур, кинематографии и средств массовой информации</t>
  </si>
  <si>
    <t>Комплектование книжных фондов библиотек муниципальных образований</t>
  </si>
  <si>
    <t>Пенсии, пособия выплачиваемые организациями сектора государственного управления</t>
  </si>
  <si>
    <t>1001</t>
  </si>
  <si>
    <t>Пенсионное обеспечение</t>
  </si>
  <si>
    <t xml:space="preserve">Главный распорядитель бюджетных средств АдминистрацияМайдаковского сельского поселения </t>
  </si>
  <si>
    <t xml:space="preserve">   Всего расходов</t>
  </si>
  <si>
    <t xml:space="preserve">     903 АДМИНИСТРАЦИЯ</t>
  </si>
  <si>
    <t>Межбюджетные трансферты бюджетам поселений на содержание межпоселенческих дорог</t>
  </si>
  <si>
    <t>Прочие субсидии бюджетам поселений</t>
  </si>
  <si>
    <t>Средства 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</si>
  <si>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0700300</t>
  </si>
  <si>
    <t>Работы и услуги по содержанию имущества</t>
  </si>
  <si>
    <t>БЛАГОУСТРОЙСТВО</t>
  </si>
  <si>
    <t>Пособия по социальной помощи населению</t>
  </si>
  <si>
    <t>1003</t>
  </si>
  <si>
    <t>2013 год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</si>
  <si>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</si>
  <si>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</si>
  <si>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</si>
  <si>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</si>
  <si>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Закупки товаров, работ, услуг в сфере информационно-коммуникационных технологий</t>
  </si>
  <si>
    <t>242</t>
  </si>
  <si>
    <t>Прочая закупка товаров, работ,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</si>
  <si>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</si>
  <si>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</si>
  <si>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</si>
  <si>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870</t>
  </si>
  <si>
    <t>Национальная экономика</t>
  </si>
  <si>
    <t>0400</t>
  </si>
  <si>
    <t>Дорожное хозяйство</t>
  </si>
  <si>
    <t>Поддердка дорожного хозяйства</t>
  </si>
  <si>
    <t>0409</t>
  </si>
  <si>
    <t>3150201</t>
  </si>
  <si>
    <t>Иные межбюджетные трансферты</t>
  </si>
  <si>
    <t>111</t>
  </si>
  <si>
    <t>112</t>
  </si>
  <si>
    <t>4400000</t>
  </si>
  <si>
    <t>360</t>
  </si>
  <si>
    <t>321</t>
  </si>
  <si>
    <t>000</t>
  </si>
  <si>
    <t>540</t>
  </si>
  <si>
    <t>Перечисления другим бюджетам бюджетной системы РФ</t>
  </si>
  <si>
    <t>852</t>
  </si>
  <si>
    <t>Уплата прочих налогов,сборов и иных прлатежей.</t>
  </si>
  <si>
    <t>7950001</t>
  </si>
  <si>
    <t>7950002</t>
  </si>
  <si>
    <t>3150209</t>
  </si>
  <si>
    <t>411</t>
  </si>
  <si>
    <t>0014000</t>
  </si>
  <si>
    <t>3150210</t>
  </si>
  <si>
    <t>3520200</t>
  </si>
  <si>
    <t>810</t>
  </si>
  <si>
    <t>3520900</t>
  </si>
  <si>
    <t>Софинансирование субсидии бюджетам поселений</t>
  </si>
  <si>
    <t>На компенсацию расходов связанных с приобретением топливно энергетических ресурсов для обеспечения производства и подачи коммунальных ресурсов на отопление жилого фонда на нужды населения</t>
  </si>
  <si>
    <t>Софинансирование расходов связанных с приобретением топливно энергетических ресурсов для обеспечения производства и подачи коммунальных ресурсов на отопление жилого фонда на нужды населения</t>
  </si>
  <si>
    <t xml:space="preserve">Ведомственная структура расходов бюджета Майдаковского сельского поселения  по получателям бюджетных средств на 2013  год </t>
  </si>
  <si>
    <t>2014 год</t>
  </si>
  <si>
    <t>2015год</t>
  </si>
  <si>
    <t>Губернаторская надбавка, доплата специалистам</t>
  </si>
  <si>
    <t>Благоустройство по наказам избирателей</t>
  </si>
  <si>
    <t>6150500</t>
  </si>
  <si>
    <t>Ремонт автомобильных дорог общего пользования</t>
  </si>
  <si>
    <t>Ремонт дворовых территорий многокваотирных домов</t>
  </si>
  <si>
    <t>5220800</t>
  </si>
  <si>
    <t>351300</t>
  </si>
  <si>
    <t>софинансирование по наказам избирателей</t>
  </si>
  <si>
    <t xml:space="preserve">Прочие субсидии бюджетам поселений </t>
  </si>
  <si>
    <t xml:space="preserve">Укрепление материально-технической базы учреждений культуры </t>
  </si>
  <si>
    <t>5221700</t>
  </si>
  <si>
    <t>500,0</t>
  </si>
  <si>
    <t>Приложение №6 к решению Совета Майдаковского сельского поселения от 21.06.2013г № 17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</si>
</sst>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&quot;р.&quot;"/>
    <numFmt numFmtId="186" formatCode="0.000"/>
    <numFmt numFmtId="187" formatCode="#,##0.000"/>
    <numFmt numFmtId="188" formatCode="[$-FC19]d\ mmmm\ yyyy\ &quot;г.&quot;"/>
    <numFmt numFmtId="189" formatCode="#,##0.0"/>
  </numFmts>
  <fonts count="41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0"/>
      <name val="Arial Black"/>
      <family val="2"/>
    </font>
    <font>
      <b/>
      <sz val="11"/>
      <name val="Verdana"/>
      <family val="2"/>
    </font>
    <font>
      <sz val="10"/>
      <name val="Lucida Console"/>
      <family val="3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48"/>
      <name val="Arial"/>
      <family val="0"/>
    </font>
    <font>
      <sz val="10"/>
      <color indexed="4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84" fontId="2" fillId="0" borderId="10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/>
    </xf>
    <xf numFmtId="184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184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 vertical="top" wrapText="1"/>
    </xf>
    <xf numFmtId="184" fontId="0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2" fillId="2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184" fontId="2" fillId="0" borderId="10" xfId="0" applyNumberFormat="1" applyFont="1" applyBorder="1" applyAlignment="1">
      <alignment horizontal="center" vertical="top" wrapText="1"/>
    </xf>
    <xf numFmtId="18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184" fontId="7" fillId="0" borderId="10" xfId="0" applyNumberFormat="1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84" fontId="7" fillId="0" borderId="10" xfId="0" applyNumberFormat="1" applyFont="1" applyFill="1" applyBorder="1" applyAlignment="1">
      <alignment horizontal="center"/>
    </xf>
    <xf numFmtId="184" fontId="7" fillId="0" borderId="10" xfId="0" applyNumberFormat="1" applyFont="1" applyFill="1" applyBorder="1" applyAlignment="1">
      <alignment horizontal="center" vertical="top" wrapText="1"/>
    </xf>
    <xf numFmtId="184" fontId="1" fillId="0" borderId="12" xfId="0" applyNumberFormat="1" applyFont="1" applyFill="1" applyBorder="1" applyAlignment="1">
      <alignment horizontal="center"/>
    </xf>
    <xf numFmtId="184" fontId="2" fillId="0" borderId="12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/>
    </xf>
    <xf numFmtId="18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 wrapText="1" indent="1"/>
    </xf>
    <xf numFmtId="0" fontId="28" fillId="0" borderId="10" xfId="0" applyFont="1" applyBorder="1" applyAlignment="1">
      <alignment horizontal="left" vertical="top" wrapText="1" indent="1"/>
    </xf>
    <xf numFmtId="0" fontId="3" fillId="0" borderId="12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left" vertical="top" wrapText="1" indent="1"/>
    </xf>
    <xf numFmtId="0" fontId="30" fillId="0" borderId="0" xfId="0" applyFont="1" applyAlignment="1">
      <alignment/>
    </xf>
    <xf numFmtId="184" fontId="31" fillId="0" borderId="10" xfId="0" applyNumberFormat="1" applyFont="1" applyBorder="1" applyAlignment="1">
      <alignment horizontal="center" vertical="top" wrapText="1"/>
    </xf>
    <xf numFmtId="0" fontId="32" fillId="0" borderId="0" xfId="0" applyFont="1" applyAlignment="1">
      <alignment/>
    </xf>
    <xf numFmtId="184" fontId="31" fillId="0" borderId="10" xfId="0" applyNumberFormat="1" applyFont="1" applyFill="1" applyBorder="1" applyAlignment="1">
      <alignment horizontal="center"/>
    </xf>
    <xf numFmtId="184" fontId="3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left" wrapText="1" indent="1"/>
    </xf>
    <xf numFmtId="0" fontId="7" fillId="0" borderId="13" xfId="0" applyFont="1" applyBorder="1" applyAlignment="1">
      <alignment horizontal="left" vertical="top" wrapText="1" indent="1"/>
    </xf>
    <xf numFmtId="0" fontId="33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27" fillId="0" borderId="10" xfId="0" applyFont="1" applyBorder="1" applyAlignment="1">
      <alignment/>
    </xf>
    <xf numFmtId="184" fontId="2" fillId="24" borderId="0" xfId="0" applyNumberFormat="1" applyFont="1" applyFill="1" applyBorder="1" applyAlignment="1">
      <alignment horizontal="center"/>
    </xf>
    <xf numFmtId="184" fontId="1" fillId="0" borderId="0" xfId="0" applyNumberFormat="1" applyFont="1" applyFill="1" applyBorder="1" applyAlignment="1">
      <alignment horizontal="center"/>
    </xf>
    <xf numFmtId="184" fontId="1" fillId="0" borderId="14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84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34" fillId="0" borderId="10" xfId="0" applyFont="1" applyBorder="1" applyAlignment="1">
      <alignment horizontal="left" vertical="top" wrapText="1" indent="1"/>
    </xf>
    <xf numFmtId="0" fontId="34" fillId="0" borderId="10" xfId="0" applyNumberFormat="1" applyFont="1" applyBorder="1" applyAlignment="1">
      <alignment horizontal="left" vertical="top" wrapText="1" indent="1"/>
    </xf>
    <xf numFmtId="0" fontId="7" fillId="0" borderId="10" xfId="0" applyNumberFormat="1" applyFont="1" applyBorder="1" applyAlignment="1">
      <alignment horizontal="left" vertical="top" wrapText="1" indent="1"/>
    </xf>
    <xf numFmtId="49" fontId="31" fillId="0" borderId="11" xfId="0" applyNumberFormat="1" applyFont="1" applyFill="1" applyBorder="1" applyAlignment="1">
      <alignment horizontal="center"/>
    </xf>
    <xf numFmtId="49" fontId="35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4" fillId="0" borderId="10" xfId="0" applyFont="1" applyBorder="1" applyAlignment="1">
      <alignment horizontal="left" vertical="top" wrapText="1" indent="1" shrinkToFit="1"/>
    </xf>
    <xf numFmtId="0" fontId="36" fillId="0" borderId="0" xfId="0" applyFont="1" applyAlignment="1">
      <alignment wrapText="1"/>
    </xf>
    <xf numFmtId="0" fontId="34" fillId="0" borderId="15" xfId="0" applyFont="1" applyBorder="1" applyAlignment="1">
      <alignment horizontal="left" vertical="top" wrapText="1" indent="1"/>
    </xf>
    <xf numFmtId="0" fontId="34" fillId="0" borderId="10" xfId="0" applyFont="1" applyFill="1" applyBorder="1" applyAlignment="1">
      <alignment horizontal="left" wrapText="1" indent="1"/>
    </xf>
    <xf numFmtId="0" fontId="37" fillId="0" borderId="10" xfId="0" applyNumberFormat="1" applyFont="1" applyBorder="1" applyAlignment="1">
      <alignment horizontal="left" vertical="top" wrapText="1" indent="1"/>
    </xf>
    <xf numFmtId="0" fontId="34" fillId="0" borderId="10" xfId="0" applyFont="1" applyFill="1" applyBorder="1" applyAlignment="1">
      <alignment horizontal="left" vertical="top" wrapText="1" indent="1"/>
    </xf>
    <xf numFmtId="0" fontId="34" fillId="0" borderId="12" xfId="0" applyFont="1" applyFill="1" applyBorder="1" applyAlignment="1">
      <alignment horizontal="left" vertical="top" wrapText="1" indent="1"/>
    </xf>
    <xf numFmtId="0" fontId="1" fillId="0" borderId="10" xfId="0" applyNumberFormat="1" applyFont="1" applyBorder="1" applyAlignment="1">
      <alignment horizontal="left" vertical="top" wrapText="1" indent="1"/>
    </xf>
    <xf numFmtId="49" fontId="7" fillId="0" borderId="11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left" vertical="top" wrapText="1" indent="1"/>
    </xf>
    <xf numFmtId="0" fontId="34" fillId="0" borderId="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zoomScalePageLayoutView="0" workbookViewId="0" topLeftCell="A158">
      <selection activeCell="K203" sqref="K203"/>
    </sheetView>
  </sheetViews>
  <sheetFormatPr defaultColWidth="9.140625" defaultRowHeight="12.75"/>
  <cols>
    <col min="1" max="1" width="38.00390625" style="0" customWidth="1"/>
    <col min="2" max="2" width="8.421875" style="0" customWidth="1"/>
    <col min="3" max="3" width="11.00390625" style="0" customWidth="1"/>
    <col min="4" max="4" width="8.421875" style="0" customWidth="1"/>
    <col min="5" max="5" width="7.57421875" style="0" hidden="1" customWidth="1"/>
    <col min="6" max="6" width="12.421875" style="0" customWidth="1"/>
    <col min="7" max="7" width="13.140625" style="0" customWidth="1"/>
    <col min="8" max="8" width="11.7109375" style="0" customWidth="1"/>
    <col min="9" max="10" width="9.140625" style="0" hidden="1" customWidth="1"/>
  </cols>
  <sheetData>
    <row r="1" spans="7:9" ht="47.25" customHeight="1">
      <c r="G1" s="92" t="s">
        <v>209</v>
      </c>
      <c r="H1" s="93"/>
      <c r="I1" s="93"/>
    </row>
    <row r="2" spans="1:8" ht="30.75" customHeight="1">
      <c r="A2" s="99" t="s">
        <v>194</v>
      </c>
      <c r="B2" s="99"/>
      <c r="C2" s="99"/>
      <c r="D2" s="99"/>
      <c r="E2" s="99"/>
      <c r="F2" s="99"/>
      <c r="G2" s="99"/>
      <c r="H2" s="99"/>
    </row>
    <row r="3" spans="1:8" ht="22.5" customHeight="1">
      <c r="A3" s="99" t="s">
        <v>142</v>
      </c>
      <c r="B3" s="99"/>
      <c r="C3" s="99"/>
      <c r="D3" s="99"/>
      <c r="E3" s="99"/>
      <c r="F3" s="99"/>
      <c r="G3" s="99"/>
      <c r="H3" s="99"/>
    </row>
    <row r="4" spans="1:5" ht="9.75" customHeight="1">
      <c r="A4" s="1"/>
      <c r="B4" s="2"/>
      <c r="C4" s="2"/>
      <c r="D4" s="6"/>
      <c r="E4" s="7"/>
    </row>
    <row r="5" spans="1:8" ht="12.75" customHeight="1">
      <c r="A5" s="96" t="s">
        <v>1</v>
      </c>
      <c r="B5" s="94" t="s">
        <v>0</v>
      </c>
      <c r="C5" s="94" t="s">
        <v>15</v>
      </c>
      <c r="D5" s="94" t="s">
        <v>16</v>
      </c>
      <c r="E5" s="94" t="s">
        <v>153</v>
      </c>
      <c r="F5" s="95"/>
      <c r="G5" s="34" t="s">
        <v>195</v>
      </c>
      <c r="H5" s="35" t="s">
        <v>196</v>
      </c>
    </row>
    <row r="6" spans="1:8" ht="23.25" customHeight="1">
      <c r="A6" s="97"/>
      <c r="B6" s="98"/>
      <c r="C6" s="98"/>
      <c r="D6" s="98"/>
      <c r="E6" s="28" t="s">
        <v>90</v>
      </c>
      <c r="F6" s="29" t="s">
        <v>130</v>
      </c>
      <c r="G6" s="29" t="s">
        <v>130</v>
      </c>
      <c r="H6" s="29" t="s">
        <v>130</v>
      </c>
    </row>
    <row r="7" spans="1:8" ht="21" customHeight="1">
      <c r="A7" s="62" t="s">
        <v>144</v>
      </c>
      <c r="B7" s="16"/>
      <c r="C7" s="16"/>
      <c r="D7" s="16"/>
      <c r="E7" s="17">
        <f>E8</f>
        <v>0</v>
      </c>
      <c r="F7" s="17"/>
      <c r="G7" s="17"/>
      <c r="H7" s="17"/>
    </row>
    <row r="8" spans="1:8" ht="15.75" customHeight="1" hidden="1">
      <c r="A8" s="3" t="s">
        <v>2</v>
      </c>
      <c r="B8" s="4" t="s">
        <v>30</v>
      </c>
      <c r="C8" s="4"/>
      <c r="D8" s="4"/>
      <c r="E8" s="5"/>
      <c r="F8" s="5">
        <f>F9+F12</f>
        <v>0</v>
      </c>
      <c r="G8" s="5">
        <f>G9+G12</f>
        <v>0</v>
      </c>
      <c r="H8" s="5">
        <f>H9+H12</f>
        <v>0</v>
      </c>
    </row>
    <row r="9" spans="1:8" ht="46.5" customHeight="1" hidden="1">
      <c r="A9" s="3" t="s">
        <v>3</v>
      </c>
      <c r="B9" s="4" t="s">
        <v>31</v>
      </c>
      <c r="C9" s="4"/>
      <c r="D9" s="4"/>
      <c r="E9" s="5">
        <f>E10</f>
        <v>0</v>
      </c>
      <c r="F9" s="5">
        <f>F10</f>
        <v>0</v>
      </c>
      <c r="G9" s="5">
        <f>G10</f>
        <v>0</v>
      </c>
      <c r="H9" s="5">
        <f>H10</f>
        <v>0</v>
      </c>
    </row>
    <row r="10" spans="1:8" ht="30" customHeight="1" hidden="1">
      <c r="A10" s="3" t="s">
        <v>17</v>
      </c>
      <c r="B10" s="4" t="s">
        <v>31</v>
      </c>
      <c r="C10" s="4" t="s">
        <v>36</v>
      </c>
      <c r="D10" s="4"/>
      <c r="E10" s="5"/>
      <c r="F10" s="5">
        <f>F11</f>
        <v>0</v>
      </c>
      <c r="G10" s="5">
        <f>G11</f>
        <v>0</v>
      </c>
      <c r="H10" s="5">
        <f>H11</f>
        <v>0</v>
      </c>
    </row>
    <row r="11" spans="1:8" ht="16.5" customHeight="1" hidden="1">
      <c r="A11" s="3" t="s">
        <v>18</v>
      </c>
      <c r="B11" s="4" t="s">
        <v>31</v>
      </c>
      <c r="C11" s="4" t="s">
        <v>37</v>
      </c>
      <c r="D11" s="4" t="s">
        <v>38</v>
      </c>
      <c r="E11" s="5"/>
      <c r="F11" s="5"/>
      <c r="G11" s="5"/>
      <c r="H11" s="5"/>
    </row>
    <row r="12" spans="1:8" ht="45" customHeight="1" hidden="1">
      <c r="A12" s="3" t="s">
        <v>4</v>
      </c>
      <c r="B12" s="4" t="s">
        <v>39</v>
      </c>
      <c r="C12" s="4"/>
      <c r="D12" s="4"/>
      <c r="E12" s="5">
        <f aca="true" t="shared" si="0" ref="E12:H13">E13</f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</row>
    <row r="13" spans="1:8" ht="28.5" customHeight="1" hidden="1">
      <c r="A13" s="3" t="s">
        <v>17</v>
      </c>
      <c r="B13" s="4" t="s">
        <v>39</v>
      </c>
      <c r="C13" s="4" t="s">
        <v>36</v>
      </c>
      <c r="D13" s="4"/>
      <c r="E13" s="5">
        <f t="shared" si="0"/>
        <v>0</v>
      </c>
      <c r="F13" s="5">
        <f t="shared" si="0"/>
        <v>0</v>
      </c>
      <c r="G13" s="5">
        <f t="shared" si="0"/>
        <v>0</v>
      </c>
      <c r="H13" s="5">
        <f t="shared" si="0"/>
        <v>0</v>
      </c>
    </row>
    <row r="14" spans="1:8" ht="30.75" customHeight="1" hidden="1">
      <c r="A14" s="3" t="s">
        <v>19</v>
      </c>
      <c r="B14" s="4" t="s">
        <v>39</v>
      </c>
      <c r="C14" s="4" t="s">
        <v>40</v>
      </c>
      <c r="D14" s="4" t="s">
        <v>38</v>
      </c>
      <c r="E14" s="5"/>
      <c r="F14" s="5">
        <v>0</v>
      </c>
      <c r="G14" s="5">
        <v>0</v>
      </c>
      <c r="H14" s="5">
        <v>0</v>
      </c>
    </row>
    <row r="15" spans="1:9" ht="17.25" customHeight="1" hidden="1">
      <c r="A15" s="18" t="s">
        <v>88</v>
      </c>
      <c r="B15" s="4"/>
      <c r="C15" s="4"/>
      <c r="D15" s="4"/>
      <c r="E15" s="5">
        <f>E16+E57+E84+E80</f>
        <v>0</v>
      </c>
      <c r="F15" s="5">
        <f>F16+F57+F84+F80</f>
        <v>6102.700000000001</v>
      </c>
      <c r="G15" s="5">
        <f>G16+G57+G84+G80</f>
        <v>5798.2</v>
      </c>
      <c r="H15" s="5">
        <f>H16+H57+H84+H80</f>
        <v>5798.1</v>
      </c>
      <c r="I15" s="26"/>
    </row>
    <row r="16" spans="1:11" ht="19.5" customHeight="1">
      <c r="A16" s="18" t="s">
        <v>2</v>
      </c>
      <c r="B16" s="36" t="s">
        <v>30</v>
      </c>
      <c r="C16" s="36"/>
      <c r="D16" s="36"/>
      <c r="E16" s="37">
        <f>E17+E35+E50+E31+E41</f>
        <v>0</v>
      </c>
      <c r="F16" s="54">
        <f>F17+F35+F39</f>
        <v>3122.7</v>
      </c>
      <c r="G16" s="54">
        <f>G17+G35</f>
        <v>3222.7999999999997</v>
      </c>
      <c r="H16" s="54">
        <f>H17+H35</f>
        <v>3222.7999999999997</v>
      </c>
      <c r="K16" s="53"/>
    </row>
    <row r="17" spans="1:8" ht="50.25" customHeight="1">
      <c r="A17" s="70" t="s">
        <v>5</v>
      </c>
      <c r="B17" s="4" t="s">
        <v>32</v>
      </c>
      <c r="C17" s="4"/>
      <c r="D17" s="4"/>
      <c r="E17" s="5">
        <f>E18</f>
        <v>0</v>
      </c>
      <c r="F17" s="37">
        <f>F18</f>
        <v>3122.7</v>
      </c>
      <c r="G17" s="37">
        <f>G18</f>
        <v>3108.7999999999997</v>
      </c>
      <c r="H17" s="37">
        <f>H18</f>
        <v>3108.7999999999997</v>
      </c>
    </row>
    <row r="18" spans="1:8" ht="30" customHeight="1">
      <c r="A18" s="70" t="s">
        <v>17</v>
      </c>
      <c r="B18" s="4" t="s">
        <v>32</v>
      </c>
      <c r="C18" s="4" t="s">
        <v>36</v>
      </c>
      <c r="D18" s="4"/>
      <c r="E18" s="5"/>
      <c r="F18" s="5">
        <f>F19+F28</f>
        <v>3122.7</v>
      </c>
      <c r="G18" s="5">
        <f>G19+G28</f>
        <v>3108.7999999999997</v>
      </c>
      <c r="H18" s="5">
        <f>H19+H28</f>
        <v>3108.7999999999997</v>
      </c>
    </row>
    <row r="19" spans="1:8" ht="15.75" customHeight="1">
      <c r="A19" s="58" t="s">
        <v>21</v>
      </c>
      <c r="B19" s="4" t="s">
        <v>32</v>
      </c>
      <c r="C19" s="4" t="s">
        <v>41</v>
      </c>
      <c r="D19" s="4"/>
      <c r="E19" s="5"/>
      <c r="F19" s="5">
        <f>F20+F21+F22+F23+F25+F24+F27</f>
        <v>2533.9999999999995</v>
      </c>
      <c r="G19" s="5">
        <f>G20+G21+G22+G23+G25+G24+G27</f>
        <v>2528.7</v>
      </c>
      <c r="H19" s="5">
        <f>H20+H21+H22+H23+H25+H24+H27</f>
        <v>2528.7</v>
      </c>
    </row>
    <row r="20" spans="1:8" ht="15" customHeight="1">
      <c r="A20" s="71" t="s">
        <v>154</v>
      </c>
      <c r="B20" s="4" t="s">
        <v>32</v>
      </c>
      <c r="C20" s="4" t="s">
        <v>41</v>
      </c>
      <c r="D20" s="4" t="s">
        <v>155</v>
      </c>
      <c r="E20" s="5"/>
      <c r="F20" s="5">
        <v>1853.7</v>
      </c>
      <c r="G20" s="5">
        <v>1806.7</v>
      </c>
      <c r="H20" s="5">
        <v>1806.7</v>
      </c>
    </row>
    <row r="21" spans="1:8" ht="24.75" customHeight="1">
      <c r="A21" s="71" t="s">
        <v>156</v>
      </c>
      <c r="B21" s="4" t="s">
        <v>32</v>
      </c>
      <c r="C21" s="4" t="s">
        <v>41</v>
      </c>
      <c r="D21" s="4" t="s">
        <v>157</v>
      </c>
      <c r="E21" s="5"/>
      <c r="F21" s="5">
        <v>0</v>
      </c>
      <c r="G21" s="5">
        <v>1.5</v>
      </c>
      <c r="H21" s="5">
        <v>1.5</v>
      </c>
    </row>
    <row r="22" spans="1:8" ht="23.25" customHeight="1">
      <c r="A22" s="71" t="s">
        <v>158</v>
      </c>
      <c r="B22" s="4" t="s">
        <v>32</v>
      </c>
      <c r="C22" s="4" t="s">
        <v>41</v>
      </c>
      <c r="D22" s="4" t="s">
        <v>159</v>
      </c>
      <c r="E22" s="5"/>
      <c r="F22" s="5">
        <v>265.5</v>
      </c>
      <c r="G22" s="5">
        <v>290</v>
      </c>
      <c r="H22" s="5">
        <v>290</v>
      </c>
    </row>
    <row r="23" spans="1:8" ht="23.25" customHeight="1">
      <c r="A23" s="71" t="s">
        <v>160</v>
      </c>
      <c r="B23" s="4" t="s">
        <v>32</v>
      </c>
      <c r="C23" s="4" t="s">
        <v>41</v>
      </c>
      <c r="D23" s="4" t="s">
        <v>161</v>
      </c>
      <c r="E23" s="5"/>
      <c r="F23" s="5">
        <v>238.2</v>
      </c>
      <c r="G23" s="5">
        <v>375.1</v>
      </c>
      <c r="H23" s="5">
        <v>375.1</v>
      </c>
    </row>
    <row r="24" spans="1:10" ht="23.25" customHeight="1">
      <c r="A24" s="71" t="s">
        <v>179</v>
      </c>
      <c r="B24" s="4" t="s">
        <v>32</v>
      </c>
      <c r="C24" s="4" t="s">
        <v>41</v>
      </c>
      <c r="D24" s="4" t="s">
        <v>178</v>
      </c>
      <c r="E24" s="5"/>
      <c r="F24" s="5">
        <v>76.5</v>
      </c>
      <c r="G24" s="5">
        <v>0</v>
      </c>
      <c r="H24" s="5">
        <v>0</v>
      </c>
      <c r="I24" s="5">
        <v>60.1</v>
      </c>
      <c r="J24" s="5">
        <v>60.1</v>
      </c>
    </row>
    <row r="25" spans="1:8" ht="24" customHeight="1">
      <c r="A25" s="71" t="s">
        <v>162</v>
      </c>
      <c r="B25" s="4" t="s">
        <v>32</v>
      </c>
      <c r="C25" s="4" t="s">
        <v>41</v>
      </c>
      <c r="D25" s="4" t="s">
        <v>163</v>
      </c>
      <c r="E25" s="5"/>
      <c r="F25" s="5">
        <v>96.7</v>
      </c>
      <c r="G25" s="5">
        <v>52</v>
      </c>
      <c r="H25" s="5">
        <v>52</v>
      </c>
    </row>
    <row r="26" spans="1:8" ht="27.75" customHeight="1" hidden="1">
      <c r="A26" s="49" t="s">
        <v>70</v>
      </c>
      <c r="B26" s="4" t="s">
        <v>32</v>
      </c>
      <c r="C26" s="4" t="s">
        <v>41</v>
      </c>
      <c r="D26" s="4"/>
      <c r="E26" s="5"/>
      <c r="F26" s="5"/>
      <c r="G26" s="5"/>
      <c r="H26" s="5"/>
    </row>
    <row r="27" spans="1:8" ht="27.75" customHeight="1">
      <c r="A27" s="71" t="s">
        <v>181</v>
      </c>
      <c r="B27" s="4" t="s">
        <v>32</v>
      </c>
      <c r="C27" s="4" t="s">
        <v>41</v>
      </c>
      <c r="D27" s="4" t="s">
        <v>180</v>
      </c>
      <c r="E27" s="5"/>
      <c r="F27" s="5">
        <v>3.4</v>
      </c>
      <c r="G27" s="5">
        <v>3.4</v>
      </c>
      <c r="H27" s="5">
        <v>3.4</v>
      </c>
    </row>
    <row r="28" spans="1:8" ht="26.25" customHeight="1">
      <c r="A28" s="58" t="s">
        <v>20</v>
      </c>
      <c r="B28" s="4" t="s">
        <v>32</v>
      </c>
      <c r="C28" s="4" t="s">
        <v>42</v>
      </c>
      <c r="D28" s="4"/>
      <c r="E28" s="5">
        <f>E30</f>
        <v>0</v>
      </c>
      <c r="F28" s="5">
        <f>F29</f>
        <v>588.7</v>
      </c>
      <c r="G28" s="5">
        <f>G29</f>
        <v>580.1</v>
      </c>
      <c r="H28" s="5">
        <f>H29</f>
        <v>580.1</v>
      </c>
    </row>
    <row r="29" spans="1:8" ht="16.5" customHeight="1">
      <c r="A29" s="71" t="s">
        <v>154</v>
      </c>
      <c r="B29" s="4" t="s">
        <v>32</v>
      </c>
      <c r="C29" s="4" t="s">
        <v>42</v>
      </c>
      <c r="D29" s="4" t="s">
        <v>155</v>
      </c>
      <c r="E29" s="5"/>
      <c r="F29" s="5">
        <v>588.7</v>
      </c>
      <c r="G29" s="5">
        <v>580.1</v>
      </c>
      <c r="H29" s="5">
        <v>580.1</v>
      </c>
    </row>
    <row r="30" spans="1:8" ht="29.25" customHeight="1" hidden="1">
      <c r="A30" s="51"/>
      <c r="B30" s="4" t="s">
        <v>32</v>
      </c>
      <c r="C30" s="4" t="s">
        <v>42</v>
      </c>
      <c r="D30" s="4" t="s">
        <v>38</v>
      </c>
      <c r="E30" s="5"/>
      <c r="F30" s="5">
        <v>395</v>
      </c>
      <c r="G30" s="5">
        <v>412.8</v>
      </c>
      <c r="H30" s="5">
        <v>412.8</v>
      </c>
    </row>
    <row r="31" spans="1:8" ht="14.25" customHeight="1" hidden="1">
      <c r="A31" s="49" t="s">
        <v>6</v>
      </c>
      <c r="B31" s="4" t="s">
        <v>112</v>
      </c>
      <c r="C31" s="4"/>
      <c r="D31" s="4"/>
      <c r="E31" s="5">
        <f aca="true" t="shared" si="1" ref="E31:H33">E32</f>
        <v>0</v>
      </c>
      <c r="F31" s="5">
        <f t="shared" si="1"/>
        <v>0</v>
      </c>
      <c r="G31" s="5">
        <f t="shared" si="1"/>
        <v>0</v>
      </c>
      <c r="H31" s="5">
        <f t="shared" si="1"/>
        <v>0</v>
      </c>
    </row>
    <row r="32" spans="1:8" ht="0.75" customHeight="1" hidden="1">
      <c r="A32" s="49" t="s">
        <v>6</v>
      </c>
      <c r="B32" s="4" t="s">
        <v>112</v>
      </c>
      <c r="C32" s="4" t="s">
        <v>43</v>
      </c>
      <c r="D32" s="4"/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</row>
    <row r="33" spans="1:8" ht="14.25" customHeight="1" hidden="1">
      <c r="A33" s="49" t="s">
        <v>44</v>
      </c>
      <c r="B33" s="4" t="s">
        <v>112</v>
      </c>
      <c r="C33" s="4" t="s">
        <v>45</v>
      </c>
      <c r="D33" s="4"/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</row>
    <row r="34" spans="1:8" ht="14.25" customHeight="1" hidden="1">
      <c r="A34" s="51" t="s">
        <v>67</v>
      </c>
      <c r="B34" s="4" t="s">
        <v>112</v>
      </c>
      <c r="C34" s="4" t="s">
        <v>45</v>
      </c>
      <c r="D34" s="4" t="s">
        <v>46</v>
      </c>
      <c r="E34" s="5"/>
      <c r="F34" s="5">
        <v>0</v>
      </c>
      <c r="G34" s="5">
        <v>0</v>
      </c>
      <c r="H34" s="5">
        <v>0</v>
      </c>
    </row>
    <row r="35" spans="1:8" ht="23.25" customHeight="1">
      <c r="A35" s="58" t="s">
        <v>6</v>
      </c>
      <c r="B35" s="36" t="s">
        <v>112</v>
      </c>
      <c r="C35" s="63"/>
      <c r="D35" s="38"/>
      <c r="E35" s="37">
        <f>E36</f>
        <v>0</v>
      </c>
      <c r="F35" s="37">
        <f>F36</f>
        <v>0</v>
      </c>
      <c r="G35" s="37">
        <f>G36</f>
        <v>114</v>
      </c>
      <c r="H35" s="37">
        <f>H36</f>
        <v>114</v>
      </c>
    </row>
    <row r="36" spans="1:8" ht="15.75" customHeight="1">
      <c r="A36" s="70" t="s">
        <v>6</v>
      </c>
      <c r="B36" s="4" t="s">
        <v>112</v>
      </c>
      <c r="C36" s="4" t="s">
        <v>43</v>
      </c>
      <c r="D36" s="4"/>
      <c r="E36" s="5">
        <f>E38</f>
        <v>0</v>
      </c>
      <c r="F36" s="5">
        <f>F37</f>
        <v>0</v>
      </c>
      <c r="G36" s="5">
        <f>G38</f>
        <v>114</v>
      </c>
      <c r="H36" s="5">
        <f>H38</f>
        <v>114</v>
      </c>
    </row>
    <row r="37" spans="1:8" ht="18" customHeight="1">
      <c r="A37" s="70" t="s">
        <v>44</v>
      </c>
      <c r="B37" s="4" t="s">
        <v>112</v>
      </c>
      <c r="C37" s="4" t="s">
        <v>45</v>
      </c>
      <c r="D37" s="4"/>
      <c r="E37" s="5">
        <f>E38</f>
        <v>0</v>
      </c>
      <c r="F37" s="5">
        <f>F38</f>
        <v>0</v>
      </c>
      <c r="G37" s="5">
        <f>G38</f>
        <v>114</v>
      </c>
      <c r="H37" s="5">
        <f>H38</f>
        <v>114</v>
      </c>
    </row>
    <row r="38" spans="1:8" ht="18" customHeight="1">
      <c r="A38" s="82" t="s">
        <v>67</v>
      </c>
      <c r="B38" s="4" t="s">
        <v>112</v>
      </c>
      <c r="C38" s="4" t="s">
        <v>45</v>
      </c>
      <c r="D38" s="4" t="s">
        <v>164</v>
      </c>
      <c r="E38" s="5"/>
      <c r="F38" s="5">
        <v>0</v>
      </c>
      <c r="G38" s="5">
        <v>114</v>
      </c>
      <c r="H38" s="5">
        <v>114</v>
      </c>
    </row>
    <row r="39" spans="1:8" ht="17.25" customHeight="1" hidden="1">
      <c r="A39" s="85" t="s">
        <v>7</v>
      </c>
      <c r="B39" s="4" t="s">
        <v>113</v>
      </c>
      <c r="C39" s="4" t="s">
        <v>186</v>
      </c>
      <c r="D39" s="4"/>
      <c r="E39" s="5"/>
      <c r="F39" s="5">
        <f>F40</f>
        <v>0</v>
      </c>
      <c r="G39" s="5"/>
      <c r="H39" s="5"/>
    </row>
    <row r="40" spans="1:8" ht="24" customHeight="1">
      <c r="A40" s="71" t="s">
        <v>160</v>
      </c>
      <c r="B40" s="4" t="s">
        <v>113</v>
      </c>
      <c r="C40" s="4" t="s">
        <v>186</v>
      </c>
      <c r="D40" s="4" t="s">
        <v>161</v>
      </c>
      <c r="E40" s="5"/>
      <c r="F40" s="5">
        <v>0</v>
      </c>
      <c r="G40" s="5"/>
      <c r="H40" s="5"/>
    </row>
    <row r="41" spans="1:8" ht="21.75" customHeight="1">
      <c r="A41" s="58" t="s">
        <v>129</v>
      </c>
      <c r="B41" s="36" t="s">
        <v>126</v>
      </c>
      <c r="C41" s="4"/>
      <c r="D41" s="4"/>
      <c r="E41" s="5">
        <f>E42+E47</f>
        <v>0</v>
      </c>
      <c r="F41" s="54">
        <f aca="true" t="shared" si="2" ref="F41:H42">F42</f>
        <v>52.00000000000001</v>
      </c>
      <c r="G41" s="54">
        <f t="shared" si="2"/>
        <v>53.4</v>
      </c>
      <c r="H41" s="54">
        <f t="shared" si="2"/>
        <v>53.49999999999999</v>
      </c>
    </row>
    <row r="42" spans="1:8" ht="23.25" customHeight="1">
      <c r="A42" s="81" t="s">
        <v>131</v>
      </c>
      <c r="B42" s="4" t="s">
        <v>127</v>
      </c>
      <c r="C42" s="4"/>
      <c r="D42" s="4"/>
      <c r="E42" s="5">
        <f>E43</f>
        <v>0</v>
      </c>
      <c r="F42" s="5">
        <f t="shared" si="2"/>
        <v>52.00000000000001</v>
      </c>
      <c r="G42" s="5">
        <f t="shared" si="2"/>
        <v>53.4</v>
      </c>
      <c r="H42" s="5">
        <f t="shared" si="2"/>
        <v>53.49999999999999</v>
      </c>
    </row>
    <row r="43" spans="1:8" ht="36.75" customHeight="1">
      <c r="A43" s="81" t="s">
        <v>132</v>
      </c>
      <c r="B43" s="4" t="s">
        <v>127</v>
      </c>
      <c r="C43" s="4" t="s">
        <v>128</v>
      </c>
      <c r="D43" s="4"/>
      <c r="E43" s="5">
        <f>E46</f>
        <v>0</v>
      </c>
      <c r="F43" s="5">
        <f>F44+F45+F46</f>
        <v>52.00000000000001</v>
      </c>
      <c r="G43" s="5">
        <f>G44+G45+G46</f>
        <v>53.4</v>
      </c>
      <c r="H43" s="5">
        <f>H44+H45+H46</f>
        <v>53.49999999999999</v>
      </c>
    </row>
    <row r="44" spans="1:8" ht="18" customHeight="1">
      <c r="A44" s="71" t="s">
        <v>154</v>
      </c>
      <c r="B44" s="4" t="s">
        <v>127</v>
      </c>
      <c r="C44" s="4" t="s">
        <v>128</v>
      </c>
      <c r="D44" s="4" t="s">
        <v>155</v>
      </c>
      <c r="E44" s="5"/>
      <c r="F44" s="5">
        <v>46.2</v>
      </c>
      <c r="G44" s="5">
        <v>41.2</v>
      </c>
      <c r="H44" s="5">
        <v>41.3</v>
      </c>
    </row>
    <row r="45" spans="1:8" ht="24.75" customHeight="1">
      <c r="A45" s="71" t="s">
        <v>158</v>
      </c>
      <c r="B45" s="4" t="s">
        <v>127</v>
      </c>
      <c r="C45" s="4" t="s">
        <v>128</v>
      </c>
      <c r="D45" s="4" t="s">
        <v>159</v>
      </c>
      <c r="E45" s="5"/>
      <c r="F45" s="5">
        <v>3.6</v>
      </c>
      <c r="G45" s="5">
        <v>6.3</v>
      </c>
      <c r="H45" s="5">
        <v>6.3</v>
      </c>
    </row>
    <row r="46" spans="1:8" ht="24" customHeight="1">
      <c r="A46" s="71" t="s">
        <v>160</v>
      </c>
      <c r="B46" s="4" t="s">
        <v>127</v>
      </c>
      <c r="C46" s="4" t="s">
        <v>128</v>
      </c>
      <c r="D46" s="4" t="s">
        <v>161</v>
      </c>
      <c r="E46" s="5"/>
      <c r="F46" s="5">
        <v>2.2</v>
      </c>
      <c r="G46" s="5">
        <v>5.9</v>
      </c>
      <c r="H46" s="5">
        <v>5.9</v>
      </c>
    </row>
    <row r="47" spans="1:8" ht="0.75" customHeight="1" hidden="1">
      <c r="A47" s="49" t="s">
        <v>68</v>
      </c>
      <c r="B47" s="4" t="s">
        <v>127</v>
      </c>
      <c r="C47" s="4" t="s">
        <v>95</v>
      </c>
      <c r="D47" s="4"/>
      <c r="E47" s="5">
        <f aca="true" t="shared" si="3" ref="E47:H48">E48</f>
        <v>0</v>
      </c>
      <c r="F47" s="5">
        <f t="shared" si="3"/>
        <v>0</v>
      </c>
      <c r="G47" s="5">
        <f t="shared" si="3"/>
        <v>0</v>
      </c>
      <c r="H47" s="5">
        <f t="shared" si="3"/>
        <v>0</v>
      </c>
    </row>
    <row r="48" spans="1:8" ht="15" customHeight="1" hidden="1">
      <c r="A48" s="52" t="s">
        <v>69</v>
      </c>
      <c r="B48" s="4" t="s">
        <v>127</v>
      </c>
      <c r="C48" s="4" t="s">
        <v>128</v>
      </c>
      <c r="D48" s="4"/>
      <c r="E48" s="5">
        <f t="shared" si="3"/>
        <v>0</v>
      </c>
      <c r="F48" s="5">
        <f t="shared" si="3"/>
        <v>0</v>
      </c>
      <c r="G48" s="5">
        <f t="shared" si="3"/>
        <v>0</v>
      </c>
      <c r="H48" s="5">
        <f t="shared" si="3"/>
        <v>0</v>
      </c>
    </row>
    <row r="49" spans="1:8" ht="31.5" customHeight="1" hidden="1">
      <c r="A49" s="49" t="s">
        <v>70</v>
      </c>
      <c r="B49" s="4" t="s">
        <v>113</v>
      </c>
      <c r="C49" s="4" t="s">
        <v>63</v>
      </c>
      <c r="D49" s="4" t="s">
        <v>38</v>
      </c>
      <c r="E49" s="5"/>
      <c r="F49" s="5"/>
      <c r="G49" s="5"/>
      <c r="H49" s="5"/>
    </row>
    <row r="50" spans="1:8" ht="0.75" customHeight="1" hidden="1">
      <c r="A50" s="49" t="s">
        <v>7</v>
      </c>
      <c r="B50" s="4" t="s">
        <v>62</v>
      </c>
      <c r="C50" s="4"/>
      <c r="D50" s="4"/>
      <c r="E50" s="5">
        <f>E51+E54</f>
        <v>0</v>
      </c>
      <c r="F50" s="5">
        <f>F51+F54</f>
        <v>0</v>
      </c>
      <c r="G50" s="5">
        <f>G51+G54</f>
        <v>0</v>
      </c>
      <c r="H50" s="5">
        <f>H51+H54</f>
        <v>0</v>
      </c>
    </row>
    <row r="51" spans="1:8" ht="46.5" customHeight="1" hidden="1">
      <c r="A51" s="52" t="s">
        <v>91</v>
      </c>
      <c r="B51" s="4" t="s">
        <v>62</v>
      </c>
      <c r="C51" s="4" t="s">
        <v>92</v>
      </c>
      <c r="D51" s="4"/>
      <c r="E51" s="5">
        <f aca="true" t="shared" si="4" ref="E51:H52">E52</f>
        <v>0</v>
      </c>
      <c r="F51" s="5">
        <f t="shared" si="4"/>
        <v>0</v>
      </c>
      <c r="G51" s="5">
        <f t="shared" si="4"/>
        <v>0</v>
      </c>
      <c r="H51" s="5">
        <f t="shared" si="4"/>
        <v>0</v>
      </c>
    </row>
    <row r="52" spans="1:8" ht="45.75" customHeight="1" hidden="1">
      <c r="A52" s="52" t="s">
        <v>93</v>
      </c>
      <c r="B52" s="4" t="s">
        <v>62</v>
      </c>
      <c r="C52" s="4" t="s">
        <v>94</v>
      </c>
      <c r="D52" s="4"/>
      <c r="E52" s="5">
        <f t="shared" si="4"/>
        <v>0</v>
      </c>
      <c r="F52" s="5">
        <f t="shared" si="4"/>
        <v>0</v>
      </c>
      <c r="G52" s="5">
        <f t="shared" si="4"/>
        <v>0</v>
      </c>
      <c r="H52" s="5">
        <f t="shared" si="4"/>
        <v>0</v>
      </c>
    </row>
    <row r="53" spans="1:8" ht="31.5" customHeight="1" hidden="1">
      <c r="A53" s="51" t="s">
        <v>70</v>
      </c>
      <c r="B53" s="4" t="s">
        <v>62</v>
      </c>
      <c r="C53" s="4" t="s">
        <v>94</v>
      </c>
      <c r="D53" s="4" t="s">
        <v>38</v>
      </c>
      <c r="E53" s="5"/>
      <c r="F53" s="5">
        <v>0</v>
      </c>
      <c r="G53" s="5">
        <v>0</v>
      </c>
      <c r="H53" s="5">
        <v>0</v>
      </c>
    </row>
    <row r="54" spans="1:8" ht="31.5" customHeight="1" hidden="1">
      <c r="A54" s="49" t="s">
        <v>68</v>
      </c>
      <c r="B54" s="4" t="s">
        <v>62</v>
      </c>
      <c r="C54" s="4" t="s">
        <v>95</v>
      </c>
      <c r="D54" s="4"/>
      <c r="E54" s="5">
        <f aca="true" t="shared" si="5" ref="E54:H55">E55</f>
        <v>0</v>
      </c>
      <c r="F54" s="5">
        <f t="shared" si="5"/>
        <v>0</v>
      </c>
      <c r="G54" s="5">
        <f t="shared" si="5"/>
        <v>0</v>
      </c>
      <c r="H54" s="5">
        <f t="shared" si="5"/>
        <v>0</v>
      </c>
    </row>
    <row r="55" spans="1:8" ht="16.5" customHeight="1" hidden="1">
      <c r="A55" s="52" t="s">
        <v>69</v>
      </c>
      <c r="B55" s="4" t="s">
        <v>62</v>
      </c>
      <c r="C55" s="4" t="s">
        <v>63</v>
      </c>
      <c r="D55" s="4"/>
      <c r="E55" s="5">
        <f t="shared" si="5"/>
        <v>0</v>
      </c>
      <c r="F55" s="5">
        <f t="shared" si="5"/>
        <v>0</v>
      </c>
      <c r="G55" s="5">
        <f t="shared" si="5"/>
        <v>0</v>
      </c>
      <c r="H55" s="5">
        <f t="shared" si="5"/>
        <v>0</v>
      </c>
    </row>
    <row r="56" spans="1:8" ht="29.25" customHeight="1" hidden="1">
      <c r="A56" s="49" t="s">
        <v>70</v>
      </c>
      <c r="B56" s="4" t="s">
        <v>62</v>
      </c>
      <c r="C56" s="4" t="s">
        <v>63</v>
      </c>
      <c r="D56" s="4" t="s">
        <v>38</v>
      </c>
      <c r="E56" s="5"/>
      <c r="F56" s="5">
        <v>0</v>
      </c>
      <c r="G56" s="5">
        <v>0</v>
      </c>
      <c r="H56" s="5">
        <v>0</v>
      </c>
    </row>
    <row r="57" spans="1:8" ht="30" customHeight="1">
      <c r="A57" s="58" t="s">
        <v>8</v>
      </c>
      <c r="B57" s="36" t="s">
        <v>47</v>
      </c>
      <c r="C57" s="36"/>
      <c r="D57" s="36"/>
      <c r="E57" s="37"/>
      <c r="F57" s="54">
        <f>F58+F59+F63</f>
        <v>135</v>
      </c>
      <c r="G57" s="54">
        <f>G58+G59+G63</f>
        <v>148.6</v>
      </c>
      <c r="H57" s="54">
        <f>H58+H59+H63</f>
        <v>148.5</v>
      </c>
    </row>
    <row r="58" spans="1:8" ht="0.75" customHeight="1">
      <c r="A58" s="49" t="s">
        <v>114</v>
      </c>
      <c r="B58" s="4" t="s">
        <v>48</v>
      </c>
      <c r="C58" s="4"/>
      <c r="D58" s="4"/>
      <c r="E58" s="5"/>
      <c r="F58" s="5">
        <f>F60</f>
        <v>0</v>
      </c>
      <c r="G58" s="5">
        <f>G60</f>
        <v>0</v>
      </c>
      <c r="H58" s="5">
        <f>H60</f>
        <v>0</v>
      </c>
    </row>
    <row r="59" spans="1:8" ht="45.75" customHeight="1" hidden="1">
      <c r="A59" s="49" t="s">
        <v>81</v>
      </c>
      <c r="B59" s="4" t="s">
        <v>48</v>
      </c>
      <c r="C59" s="4"/>
      <c r="D59" s="4"/>
      <c r="E59" s="5"/>
      <c r="F59" s="5">
        <v>0</v>
      </c>
      <c r="G59" s="5">
        <v>0</v>
      </c>
      <c r="H59" s="5">
        <v>0</v>
      </c>
    </row>
    <row r="60" spans="1:8" ht="45" customHeight="1" hidden="1">
      <c r="A60" s="49" t="s">
        <v>22</v>
      </c>
      <c r="B60" s="4" t="s">
        <v>48</v>
      </c>
      <c r="C60" s="4" t="s">
        <v>82</v>
      </c>
      <c r="D60" s="4"/>
      <c r="E60" s="5">
        <f aca="true" t="shared" si="6" ref="E60:H61">E61</f>
        <v>-100</v>
      </c>
      <c r="F60" s="5">
        <f t="shared" si="6"/>
        <v>0</v>
      </c>
      <c r="G60" s="5">
        <f t="shared" si="6"/>
        <v>0</v>
      </c>
      <c r="H60" s="5">
        <f t="shared" si="6"/>
        <v>0</v>
      </c>
    </row>
    <row r="61" spans="1:8" ht="44.25" customHeight="1" hidden="1">
      <c r="A61" s="49" t="s">
        <v>83</v>
      </c>
      <c r="B61" s="4" t="s">
        <v>48</v>
      </c>
      <c r="C61" s="4" t="s">
        <v>64</v>
      </c>
      <c r="D61" s="4"/>
      <c r="E61" s="5">
        <f t="shared" si="6"/>
        <v>-100</v>
      </c>
      <c r="F61" s="5">
        <f t="shared" si="6"/>
        <v>0</v>
      </c>
      <c r="G61" s="5">
        <f t="shared" si="6"/>
        <v>0</v>
      </c>
      <c r="H61" s="5">
        <f t="shared" si="6"/>
        <v>0</v>
      </c>
    </row>
    <row r="62" spans="1:8" ht="45" customHeight="1" hidden="1">
      <c r="A62" s="49" t="s">
        <v>84</v>
      </c>
      <c r="B62" s="4" t="s">
        <v>48</v>
      </c>
      <c r="C62" s="4" t="s">
        <v>64</v>
      </c>
      <c r="D62" s="4" t="s">
        <v>65</v>
      </c>
      <c r="E62" s="5">
        <f>F62-100</f>
        <v>-100</v>
      </c>
      <c r="F62" s="5"/>
      <c r="G62" s="5"/>
      <c r="H62" s="5"/>
    </row>
    <row r="63" spans="1:8" ht="24.75" customHeight="1">
      <c r="A63" s="70" t="s">
        <v>9</v>
      </c>
      <c r="B63" s="4" t="s">
        <v>49</v>
      </c>
      <c r="C63" s="4"/>
      <c r="D63" s="4"/>
      <c r="E63" s="5">
        <f aca="true" t="shared" si="7" ref="E63:H65">E64</f>
        <v>0</v>
      </c>
      <c r="F63" s="5">
        <f t="shared" si="7"/>
        <v>135</v>
      </c>
      <c r="G63" s="5">
        <f t="shared" si="7"/>
        <v>148.6</v>
      </c>
      <c r="H63" s="5">
        <f t="shared" si="7"/>
        <v>148.5</v>
      </c>
    </row>
    <row r="64" spans="1:8" ht="24" customHeight="1">
      <c r="A64" s="78" t="s">
        <v>85</v>
      </c>
      <c r="B64" s="4" t="s">
        <v>49</v>
      </c>
      <c r="C64" s="4" t="s">
        <v>86</v>
      </c>
      <c r="D64" s="4"/>
      <c r="E64" s="5">
        <f t="shared" si="7"/>
        <v>0</v>
      </c>
      <c r="F64" s="5">
        <f t="shared" si="7"/>
        <v>135</v>
      </c>
      <c r="G64" s="5">
        <f t="shared" si="7"/>
        <v>148.6</v>
      </c>
      <c r="H64" s="5">
        <f t="shared" si="7"/>
        <v>148.5</v>
      </c>
    </row>
    <row r="65" spans="1:8" ht="27.75" customHeight="1">
      <c r="A65" s="79" t="s">
        <v>96</v>
      </c>
      <c r="B65" s="23" t="s">
        <v>49</v>
      </c>
      <c r="C65" s="19" t="s">
        <v>97</v>
      </c>
      <c r="D65" s="19"/>
      <c r="E65" s="20">
        <f t="shared" si="7"/>
        <v>0</v>
      </c>
      <c r="F65" s="20">
        <f>F66</f>
        <v>135</v>
      </c>
      <c r="G65" s="20">
        <f>G66</f>
        <v>148.6</v>
      </c>
      <c r="H65" s="20">
        <f>H66</f>
        <v>148.5</v>
      </c>
    </row>
    <row r="66" spans="1:9" ht="28.5" customHeight="1">
      <c r="A66" s="71" t="s">
        <v>160</v>
      </c>
      <c r="B66" s="23" t="s">
        <v>49</v>
      </c>
      <c r="C66" s="19" t="s">
        <v>97</v>
      </c>
      <c r="D66" s="19" t="s">
        <v>161</v>
      </c>
      <c r="E66" s="20"/>
      <c r="F66" s="20">
        <v>135</v>
      </c>
      <c r="G66" s="20">
        <v>148.6</v>
      </c>
      <c r="H66" s="20">
        <v>148.5</v>
      </c>
      <c r="I66" s="43"/>
    </row>
    <row r="67" spans="1:9" ht="28.5" customHeight="1">
      <c r="A67" s="72" t="s">
        <v>165</v>
      </c>
      <c r="B67" s="73" t="s">
        <v>166</v>
      </c>
      <c r="C67" s="40"/>
      <c r="D67" s="40"/>
      <c r="E67" s="41"/>
      <c r="F67" s="56">
        <f>F68+F80</f>
        <v>2206.2000000000003</v>
      </c>
      <c r="G67" s="56">
        <f>G68+G80</f>
        <v>950</v>
      </c>
      <c r="H67" s="56">
        <f>H68+H80</f>
        <v>950</v>
      </c>
      <c r="I67" s="65"/>
    </row>
    <row r="68" spans="1:9" ht="19.5" customHeight="1">
      <c r="A68" s="80" t="s">
        <v>167</v>
      </c>
      <c r="B68" s="23" t="s">
        <v>169</v>
      </c>
      <c r="C68" s="19"/>
      <c r="D68" s="19"/>
      <c r="E68" s="20"/>
      <c r="F68" s="20">
        <f>F69</f>
        <v>2127.6000000000004</v>
      </c>
      <c r="G68" s="20">
        <f>G69</f>
        <v>950</v>
      </c>
      <c r="H68" s="20">
        <f>H69</f>
        <v>950</v>
      </c>
      <c r="I68" s="65"/>
    </row>
    <row r="69" spans="1:9" ht="20.25" customHeight="1">
      <c r="A69" s="71" t="s">
        <v>168</v>
      </c>
      <c r="B69" s="23" t="s">
        <v>169</v>
      </c>
      <c r="C69" s="19"/>
      <c r="D69" s="19"/>
      <c r="E69" s="20"/>
      <c r="F69" s="20">
        <f>F70+F71+F75+F72+F74+F77</f>
        <v>2127.6000000000004</v>
      </c>
      <c r="G69" s="20">
        <f>G70+G71+G75+G72+G74+G77</f>
        <v>950</v>
      </c>
      <c r="H69" s="20">
        <f>H70+H71+H75+H72+H74+H77</f>
        <v>950</v>
      </c>
      <c r="I69" s="65"/>
    </row>
    <row r="70" spans="1:9" ht="26.25" customHeight="1">
      <c r="A70" s="71" t="s">
        <v>160</v>
      </c>
      <c r="B70" s="23" t="s">
        <v>169</v>
      </c>
      <c r="C70" s="19" t="s">
        <v>170</v>
      </c>
      <c r="D70" s="19" t="s">
        <v>161</v>
      </c>
      <c r="E70" s="20"/>
      <c r="F70" s="20">
        <v>1163.4</v>
      </c>
      <c r="G70" s="20">
        <v>885.5</v>
      </c>
      <c r="H70" s="20">
        <v>885.5</v>
      </c>
      <c r="I70" s="65"/>
    </row>
    <row r="71" spans="1:9" ht="17.25" customHeight="1">
      <c r="A71" s="71" t="s">
        <v>171</v>
      </c>
      <c r="B71" s="23" t="s">
        <v>169</v>
      </c>
      <c r="C71" s="19" t="s">
        <v>111</v>
      </c>
      <c r="D71" s="19" t="s">
        <v>161</v>
      </c>
      <c r="E71" s="20"/>
      <c r="F71" s="20">
        <v>64.5</v>
      </c>
      <c r="G71" s="20">
        <v>64.5</v>
      </c>
      <c r="H71" s="20">
        <v>64.5</v>
      </c>
      <c r="I71" s="65"/>
    </row>
    <row r="72" spans="1:9" ht="17.25" customHeight="1">
      <c r="A72" s="49" t="s">
        <v>146</v>
      </c>
      <c r="B72" s="23" t="s">
        <v>169</v>
      </c>
      <c r="C72" s="19" t="s">
        <v>184</v>
      </c>
      <c r="D72" s="19" t="s">
        <v>185</v>
      </c>
      <c r="E72" s="20"/>
      <c r="F72" s="20">
        <v>0</v>
      </c>
      <c r="G72" s="20"/>
      <c r="H72" s="20"/>
      <c r="I72" s="65"/>
    </row>
    <row r="73" spans="1:9" ht="17.25" customHeight="1" hidden="1">
      <c r="A73" s="71"/>
      <c r="B73" s="23"/>
      <c r="C73" s="19"/>
      <c r="D73" s="19"/>
      <c r="E73" s="20"/>
      <c r="F73" s="20"/>
      <c r="G73" s="20"/>
      <c r="H73" s="20"/>
      <c r="I73" s="65"/>
    </row>
    <row r="74" spans="1:9" ht="17.25" customHeight="1">
      <c r="A74" s="49" t="s">
        <v>146</v>
      </c>
      <c r="B74" s="23" t="s">
        <v>169</v>
      </c>
      <c r="C74" s="19" t="s">
        <v>187</v>
      </c>
      <c r="D74" s="19" t="s">
        <v>185</v>
      </c>
      <c r="E74" s="20"/>
      <c r="F74" s="20">
        <v>0</v>
      </c>
      <c r="G74" s="20"/>
      <c r="H74" s="20"/>
      <c r="I74" s="65"/>
    </row>
    <row r="75" spans="1:9" ht="17.25" customHeight="1">
      <c r="A75" s="71" t="s">
        <v>105</v>
      </c>
      <c r="B75" s="23" t="s">
        <v>169</v>
      </c>
      <c r="C75" s="19" t="s">
        <v>106</v>
      </c>
      <c r="D75" s="19"/>
      <c r="E75" s="20"/>
      <c r="F75" s="20">
        <f>F76</f>
        <v>61.9</v>
      </c>
      <c r="G75" s="20"/>
      <c r="H75" s="20"/>
      <c r="I75" s="65"/>
    </row>
    <row r="76" spans="1:9" ht="31.5" customHeight="1">
      <c r="A76" s="71" t="s">
        <v>160</v>
      </c>
      <c r="B76" s="23" t="s">
        <v>169</v>
      </c>
      <c r="C76" s="19" t="s">
        <v>182</v>
      </c>
      <c r="D76" s="19" t="s">
        <v>161</v>
      </c>
      <c r="E76" s="20"/>
      <c r="F76" s="20">
        <v>61.9</v>
      </c>
      <c r="G76" s="20"/>
      <c r="H76" s="20"/>
      <c r="I76" s="65"/>
    </row>
    <row r="77" spans="1:9" ht="22.5" customHeight="1">
      <c r="A77" s="71" t="s">
        <v>146</v>
      </c>
      <c r="B77" s="23" t="s">
        <v>169</v>
      </c>
      <c r="C77" s="19" t="s">
        <v>202</v>
      </c>
      <c r="D77" s="19" t="s">
        <v>161</v>
      </c>
      <c r="E77" s="20"/>
      <c r="F77" s="20">
        <f>F78+F79</f>
        <v>837.8</v>
      </c>
      <c r="G77" s="20">
        <f>G78+G79</f>
        <v>0</v>
      </c>
      <c r="H77" s="20">
        <f>H78+H79</f>
        <v>0</v>
      </c>
      <c r="I77" s="65"/>
    </row>
    <row r="78" spans="1:9" ht="21.75" customHeight="1">
      <c r="A78" s="71" t="s">
        <v>200</v>
      </c>
      <c r="B78" s="23" t="s">
        <v>169</v>
      </c>
      <c r="C78" s="19" t="s">
        <v>202</v>
      </c>
      <c r="D78" s="19" t="s">
        <v>161</v>
      </c>
      <c r="E78" s="20"/>
      <c r="F78" s="20">
        <v>561.5</v>
      </c>
      <c r="G78" s="20"/>
      <c r="H78" s="20"/>
      <c r="I78" s="65"/>
    </row>
    <row r="79" spans="1:9" ht="22.5" customHeight="1">
      <c r="A79" s="71" t="s">
        <v>201</v>
      </c>
      <c r="B79" s="23" t="s">
        <v>169</v>
      </c>
      <c r="C79" s="19" t="s">
        <v>202</v>
      </c>
      <c r="D79" s="19" t="s">
        <v>161</v>
      </c>
      <c r="E79" s="20"/>
      <c r="F79" s="20">
        <v>276.3</v>
      </c>
      <c r="G79" s="20"/>
      <c r="H79" s="20"/>
      <c r="I79" s="65"/>
    </row>
    <row r="80" spans="1:11" ht="29.25" customHeight="1">
      <c r="A80" s="59" t="s">
        <v>117</v>
      </c>
      <c r="B80" s="84" t="s">
        <v>118</v>
      </c>
      <c r="C80" s="19"/>
      <c r="D80" s="19"/>
      <c r="E80" s="20">
        <f>E81</f>
        <v>0</v>
      </c>
      <c r="F80" s="41">
        <f>F81</f>
        <v>78.6</v>
      </c>
      <c r="G80" s="20">
        <f>G81</f>
        <v>0</v>
      </c>
      <c r="H80" s="20">
        <f>H81</f>
        <v>0</v>
      </c>
      <c r="K80" s="55"/>
    </row>
    <row r="81" spans="1:8" ht="33" customHeight="1">
      <c r="A81" s="79" t="s">
        <v>134</v>
      </c>
      <c r="B81" s="23" t="s">
        <v>118</v>
      </c>
      <c r="C81" s="19" t="s">
        <v>133</v>
      </c>
      <c r="D81" s="19"/>
      <c r="E81" s="20">
        <f>E83</f>
        <v>0</v>
      </c>
      <c r="F81" s="20">
        <f>F83</f>
        <v>78.6</v>
      </c>
      <c r="G81" s="20">
        <f>G83</f>
        <v>0</v>
      </c>
      <c r="H81" s="20">
        <f>H83</f>
        <v>0</v>
      </c>
    </row>
    <row r="82" spans="1:8" ht="20.25" customHeight="1">
      <c r="A82" s="79" t="s">
        <v>136</v>
      </c>
      <c r="B82" s="23" t="s">
        <v>118</v>
      </c>
      <c r="C82" s="19" t="s">
        <v>135</v>
      </c>
      <c r="D82" s="19"/>
      <c r="E82" s="20"/>
      <c r="F82" s="20">
        <f>F83</f>
        <v>78.6</v>
      </c>
      <c r="G82" s="20">
        <f>G83</f>
        <v>0</v>
      </c>
      <c r="H82" s="20">
        <f>H83</f>
        <v>0</v>
      </c>
    </row>
    <row r="83" spans="1:8" ht="24.75" customHeight="1">
      <c r="A83" s="71" t="s">
        <v>160</v>
      </c>
      <c r="B83" s="23" t="s">
        <v>118</v>
      </c>
      <c r="C83" s="19" t="s">
        <v>135</v>
      </c>
      <c r="D83" s="19" t="s">
        <v>161</v>
      </c>
      <c r="E83" s="20"/>
      <c r="F83" s="20">
        <v>78.6</v>
      </c>
      <c r="G83" s="20">
        <v>0</v>
      </c>
      <c r="H83" s="20">
        <v>0</v>
      </c>
    </row>
    <row r="84" spans="1:9" ht="23.25" customHeight="1">
      <c r="A84" s="60" t="s">
        <v>10</v>
      </c>
      <c r="B84" s="36" t="s">
        <v>50</v>
      </c>
      <c r="C84" s="36"/>
      <c r="D84" s="36"/>
      <c r="E84" s="37">
        <f>E85+E97+E94</f>
        <v>0</v>
      </c>
      <c r="F84" s="54">
        <f>F85+F94+F104</f>
        <v>2766.4</v>
      </c>
      <c r="G84" s="54">
        <f>G85+G94+G104</f>
        <v>2426.8</v>
      </c>
      <c r="H84" s="54">
        <f>H85+H94+H104</f>
        <v>2426.8</v>
      </c>
      <c r="I84" s="26"/>
    </row>
    <row r="85" spans="1:10" ht="23.25" customHeight="1">
      <c r="A85" s="49" t="s">
        <v>52</v>
      </c>
      <c r="B85" s="4" t="s">
        <v>51</v>
      </c>
      <c r="C85" s="4"/>
      <c r="D85" s="4"/>
      <c r="E85" s="5">
        <f>E87</f>
        <v>0</v>
      </c>
      <c r="F85" s="37">
        <f>F90</f>
        <v>123.7</v>
      </c>
      <c r="G85" s="37">
        <f>G90</f>
        <v>160</v>
      </c>
      <c r="H85" s="37">
        <f>H90</f>
        <v>160</v>
      </c>
      <c r="I85" s="37">
        <f>I90</f>
        <v>0</v>
      </c>
      <c r="J85" s="37">
        <f>J90</f>
        <v>0</v>
      </c>
    </row>
    <row r="86" spans="1:8" ht="45" customHeight="1">
      <c r="A86" s="76" t="s">
        <v>147</v>
      </c>
      <c r="B86" s="4" t="s">
        <v>51</v>
      </c>
      <c r="C86" s="4" t="s">
        <v>148</v>
      </c>
      <c r="D86" s="4"/>
      <c r="E86" s="5"/>
      <c r="F86" s="37"/>
      <c r="G86" s="37"/>
      <c r="H86" s="37"/>
    </row>
    <row r="87" spans="1:8" ht="28.5" customHeight="1" hidden="1">
      <c r="A87" s="49" t="s">
        <v>71</v>
      </c>
      <c r="B87" s="4" t="s">
        <v>51</v>
      </c>
      <c r="C87" s="4" t="s">
        <v>72</v>
      </c>
      <c r="D87" s="4"/>
      <c r="E87" s="5"/>
      <c r="F87" s="5">
        <f>F88</f>
        <v>0</v>
      </c>
      <c r="G87" s="5">
        <f>G90+G88+G92</f>
        <v>320</v>
      </c>
      <c r="H87" s="5">
        <f>H90+H88+H92</f>
        <v>320</v>
      </c>
    </row>
    <row r="88" spans="1:8" ht="60.75" customHeight="1" hidden="1">
      <c r="A88" s="49" t="s">
        <v>102</v>
      </c>
      <c r="B88" s="4" t="s">
        <v>51</v>
      </c>
      <c r="C88" s="4" t="s">
        <v>103</v>
      </c>
      <c r="D88" s="4"/>
      <c r="E88" s="5">
        <f>E89</f>
        <v>0</v>
      </c>
      <c r="F88" s="5">
        <f>F89</f>
        <v>0</v>
      </c>
      <c r="G88" s="5">
        <f>G89</f>
        <v>0</v>
      </c>
      <c r="H88" s="5">
        <f>H89</f>
        <v>0</v>
      </c>
    </row>
    <row r="89" spans="1:8" ht="0.75" customHeight="1" hidden="1">
      <c r="A89" s="49" t="s">
        <v>70</v>
      </c>
      <c r="B89" s="4" t="s">
        <v>51</v>
      </c>
      <c r="C89" s="4" t="s">
        <v>103</v>
      </c>
      <c r="D89" s="4" t="s">
        <v>161</v>
      </c>
      <c r="E89" s="5">
        <v>0</v>
      </c>
      <c r="F89" s="5"/>
      <c r="G89" s="5">
        <v>0</v>
      </c>
      <c r="H89" s="5">
        <v>0</v>
      </c>
    </row>
    <row r="90" spans="1:8" ht="16.5" customHeight="1">
      <c r="A90" s="70" t="s">
        <v>71</v>
      </c>
      <c r="B90" s="4" t="s">
        <v>51</v>
      </c>
      <c r="C90" s="4" t="s">
        <v>72</v>
      </c>
      <c r="D90" s="8"/>
      <c r="E90" s="14">
        <f>E91</f>
        <v>0</v>
      </c>
      <c r="F90" s="14">
        <f>F91+F92</f>
        <v>123.7</v>
      </c>
      <c r="G90" s="14">
        <f>G91+G92</f>
        <v>160</v>
      </c>
      <c r="H90" s="14">
        <f>H91+H92</f>
        <v>160</v>
      </c>
    </row>
    <row r="91" spans="1:10" ht="28.5" customHeight="1">
      <c r="A91" s="71" t="s">
        <v>160</v>
      </c>
      <c r="B91" s="4" t="s">
        <v>51</v>
      </c>
      <c r="C91" s="4" t="s">
        <v>103</v>
      </c>
      <c r="D91" s="11" t="s">
        <v>189</v>
      </c>
      <c r="E91" s="14"/>
      <c r="F91" s="14">
        <v>28</v>
      </c>
      <c r="G91" s="14">
        <v>0</v>
      </c>
      <c r="H91" s="14">
        <v>0</v>
      </c>
      <c r="I91" s="44"/>
      <c r="J91" s="39"/>
    </row>
    <row r="92" spans="1:8" ht="24" customHeight="1">
      <c r="A92" s="71" t="s">
        <v>160</v>
      </c>
      <c r="B92" s="4" t="s">
        <v>51</v>
      </c>
      <c r="C92" s="4" t="s">
        <v>104</v>
      </c>
      <c r="D92" s="11" t="s">
        <v>161</v>
      </c>
      <c r="E92" s="14">
        <f>E93</f>
        <v>0</v>
      </c>
      <c r="F92" s="14">
        <v>95.7</v>
      </c>
      <c r="G92" s="14">
        <v>160</v>
      </c>
      <c r="H92" s="14">
        <v>160</v>
      </c>
    </row>
    <row r="93" spans="1:8" ht="28.5" customHeight="1" hidden="1">
      <c r="A93" s="49" t="s">
        <v>70</v>
      </c>
      <c r="B93" s="4" t="s">
        <v>51</v>
      </c>
      <c r="C93" s="4" t="s">
        <v>104</v>
      </c>
      <c r="D93" s="11" t="s">
        <v>38</v>
      </c>
      <c r="E93" s="14"/>
      <c r="F93" s="14"/>
      <c r="G93" s="14"/>
      <c r="H93" s="14"/>
    </row>
    <row r="94" spans="1:8" ht="17.25" customHeight="1">
      <c r="A94" s="70" t="s">
        <v>98</v>
      </c>
      <c r="B94" s="4" t="s">
        <v>99</v>
      </c>
      <c r="C94" s="4"/>
      <c r="D94" s="10"/>
      <c r="E94" s="14">
        <f>E95</f>
        <v>0</v>
      </c>
      <c r="F94" s="48">
        <f>F95+F100+F102+F96</f>
        <v>764.3</v>
      </c>
      <c r="G94" s="48">
        <f>G95+G100+G102</f>
        <v>794.3</v>
      </c>
      <c r="H94" s="48">
        <f>H95+H100+H102</f>
        <v>794.3</v>
      </c>
    </row>
    <row r="95" spans="1:8" ht="18.75" customHeight="1">
      <c r="A95" s="79" t="s">
        <v>100</v>
      </c>
      <c r="B95" s="21" t="s">
        <v>99</v>
      </c>
      <c r="C95" s="19" t="s">
        <v>203</v>
      </c>
      <c r="D95" s="19" t="s">
        <v>161</v>
      </c>
      <c r="E95" s="14">
        <f>E96</f>
        <v>0</v>
      </c>
      <c r="F95" s="14"/>
      <c r="G95" s="14">
        <f>G96</f>
        <v>794.3</v>
      </c>
      <c r="H95" s="14">
        <f>H96</f>
        <v>794.3</v>
      </c>
    </row>
    <row r="96" spans="1:11" ht="25.5" customHeight="1">
      <c r="A96" s="71" t="s">
        <v>160</v>
      </c>
      <c r="B96" s="21" t="s">
        <v>99</v>
      </c>
      <c r="C96" s="19" t="s">
        <v>101</v>
      </c>
      <c r="D96" s="19" t="s">
        <v>161</v>
      </c>
      <c r="E96" s="14"/>
      <c r="F96" s="27">
        <v>764.3</v>
      </c>
      <c r="G96" s="27">
        <v>794.3</v>
      </c>
      <c r="H96" s="27">
        <v>794.3</v>
      </c>
      <c r="K96" s="64"/>
    </row>
    <row r="97" spans="1:8" ht="16.5" customHeight="1" hidden="1">
      <c r="A97" s="49" t="s">
        <v>54</v>
      </c>
      <c r="B97" s="4" t="s">
        <v>53</v>
      </c>
      <c r="C97" s="4"/>
      <c r="D97" s="4"/>
      <c r="E97" s="5">
        <f>E107+E118+E98+E105</f>
        <v>0</v>
      </c>
      <c r="F97" s="5">
        <f>F107+F118+F98+F105</f>
        <v>1878.4</v>
      </c>
      <c r="G97" s="5">
        <f>G107+G118+G98+G105</f>
        <v>1472.5</v>
      </c>
      <c r="H97" s="5">
        <f>H107+H118+H98+H105</f>
        <v>1472.5</v>
      </c>
    </row>
    <row r="98" spans="1:8" ht="89.25" customHeight="1" hidden="1">
      <c r="A98" s="52" t="s">
        <v>116</v>
      </c>
      <c r="B98" s="4" t="s">
        <v>53</v>
      </c>
      <c r="C98" s="24" t="s">
        <v>111</v>
      </c>
      <c r="D98" s="4"/>
      <c r="E98" s="5">
        <f>E99</f>
        <v>0</v>
      </c>
      <c r="F98" s="5">
        <f>F99</f>
        <v>0</v>
      </c>
      <c r="G98" s="5">
        <f>G99</f>
        <v>0</v>
      </c>
      <c r="H98" s="5">
        <f>H99</f>
        <v>0</v>
      </c>
    </row>
    <row r="99" spans="1:8" ht="30" customHeight="1" hidden="1">
      <c r="A99" s="49" t="s">
        <v>70</v>
      </c>
      <c r="B99" s="4" t="s">
        <v>53</v>
      </c>
      <c r="C99" s="4" t="s">
        <v>111</v>
      </c>
      <c r="D99" s="4" t="s">
        <v>38</v>
      </c>
      <c r="E99" s="5">
        <v>0</v>
      </c>
      <c r="F99" s="5"/>
      <c r="G99" s="5"/>
      <c r="H99" s="5"/>
    </row>
    <row r="100" spans="1:8" ht="35.25" customHeight="1" hidden="1">
      <c r="A100" s="79" t="s">
        <v>146</v>
      </c>
      <c r="B100" s="4" t="s">
        <v>99</v>
      </c>
      <c r="C100" s="4" t="s">
        <v>190</v>
      </c>
      <c r="D100" s="4"/>
      <c r="E100" s="5"/>
      <c r="F100" s="5">
        <f>F101</f>
        <v>0</v>
      </c>
      <c r="G100" s="5">
        <f>G101</f>
        <v>0</v>
      </c>
      <c r="H100" s="5">
        <f>H101</f>
        <v>0</v>
      </c>
    </row>
    <row r="101" spans="1:8" ht="58.5" customHeight="1" hidden="1">
      <c r="A101" s="70" t="s">
        <v>192</v>
      </c>
      <c r="B101" s="4" t="s">
        <v>99</v>
      </c>
      <c r="C101" s="4" t="s">
        <v>190</v>
      </c>
      <c r="D101" s="4" t="s">
        <v>189</v>
      </c>
      <c r="E101" s="5"/>
      <c r="F101" s="5">
        <v>0</v>
      </c>
      <c r="G101" s="5">
        <v>0</v>
      </c>
      <c r="H101" s="5">
        <v>0</v>
      </c>
    </row>
    <row r="102" spans="1:8" ht="21.75" customHeight="1" hidden="1">
      <c r="A102" s="86" t="s">
        <v>191</v>
      </c>
      <c r="B102" s="4" t="s">
        <v>99</v>
      </c>
      <c r="C102" s="4" t="s">
        <v>188</v>
      </c>
      <c r="D102" s="4"/>
      <c r="E102" s="5"/>
      <c r="F102" s="5">
        <f>F103</f>
        <v>0</v>
      </c>
      <c r="G102" s="5">
        <f>G103</f>
        <v>0</v>
      </c>
      <c r="H102" s="5">
        <f>H103</f>
        <v>0</v>
      </c>
    </row>
    <row r="103" spans="1:8" ht="58.5" customHeight="1" hidden="1">
      <c r="A103" s="70" t="s">
        <v>193</v>
      </c>
      <c r="B103" s="4" t="s">
        <v>99</v>
      </c>
      <c r="C103" s="4" t="s">
        <v>188</v>
      </c>
      <c r="D103" s="4" t="s">
        <v>189</v>
      </c>
      <c r="E103" s="5"/>
      <c r="F103" s="5">
        <v>0</v>
      </c>
      <c r="G103" s="5">
        <v>0</v>
      </c>
      <c r="H103" s="5">
        <v>0</v>
      </c>
    </row>
    <row r="104" spans="1:8" ht="20.25" customHeight="1">
      <c r="A104" s="75" t="s">
        <v>150</v>
      </c>
      <c r="B104" s="74" t="s">
        <v>53</v>
      </c>
      <c r="C104" s="69"/>
      <c r="D104" s="69"/>
      <c r="E104" s="68"/>
      <c r="F104" s="68">
        <f>F105+F107</f>
        <v>1878.4</v>
      </c>
      <c r="G104" s="68">
        <f>G105+G107</f>
        <v>1472.5</v>
      </c>
      <c r="H104" s="68">
        <f>H105+H107</f>
        <v>1472.5</v>
      </c>
    </row>
    <row r="105" spans="1:8" ht="40.5" customHeight="1" hidden="1">
      <c r="A105" s="77" t="s">
        <v>145</v>
      </c>
      <c r="B105" s="4" t="s">
        <v>53</v>
      </c>
      <c r="C105" s="4" t="s">
        <v>111</v>
      </c>
      <c r="D105" s="4"/>
      <c r="E105" s="5">
        <f>E106</f>
        <v>0</v>
      </c>
      <c r="F105" s="37">
        <f>F106</f>
        <v>0</v>
      </c>
      <c r="G105" s="37">
        <f>G106</f>
        <v>0</v>
      </c>
      <c r="H105" s="37">
        <f>H106</f>
        <v>0</v>
      </c>
    </row>
    <row r="106" spans="1:8" ht="32.25" customHeight="1" hidden="1">
      <c r="A106" s="70" t="s">
        <v>70</v>
      </c>
      <c r="B106" s="4" t="s">
        <v>53</v>
      </c>
      <c r="C106" s="4" t="s">
        <v>111</v>
      </c>
      <c r="D106" s="4" t="s">
        <v>38</v>
      </c>
      <c r="E106" s="5">
        <v>0</v>
      </c>
      <c r="F106" s="5"/>
      <c r="G106" s="5"/>
      <c r="H106" s="5"/>
    </row>
    <row r="107" spans="1:8" ht="26.25" customHeight="1">
      <c r="A107" s="70" t="s">
        <v>149</v>
      </c>
      <c r="B107" s="11" t="s">
        <v>53</v>
      </c>
      <c r="C107" s="4" t="s">
        <v>73</v>
      </c>
      <c r="D107" s="67"/>
      <c r="E107" s="5">
        <f>E108+E110+E112+E114+E116</f>
        <v>0</v>
      </c>
      <c r="F107" s="68">
        <f>F108+F110+F112+F114+F116</f>
        <v>1878.4</v>
      </c>
      <c r="G107" s="68">
        <f>G108+G110+G112+G114+G116</f>
        <v>1472.5</v>
      </c>
      <c r="H107" s="68">
        <f>H108+H110+H112+H114+H116</f>
        <v>1472.5</v>
      </c>
    </row>
    <row r="108" spans="1:8" ht="22.5" customHeight="1">
      <c r="A108" s="70" t="s">
        <v>74</v>
      </c>
      <c r="B108" s="11" t="s">
        <v>53</v>
      </c>
      <c r="C108" s="67" t="s">
        <v>66</v>
      </c>
      <c r="D108" s="11"/>
      <c r="E108" s="15">
        <f>E109</f>
        <v>0</v>
      </c>
      <c r="F108" s="48">
        <f>F109</f>
        <v>725.3</v>
      </c>
      <c r="G108" s="48">
        <f>G109</f>
        <v>840</v>
      </c>
      <c r="H108" s="48">
        <f>H109</f>
        <v>840</v>
      </c>
    </row>
    <row r="109" spans="1:11" ht="27.75" customHeight="1">
      <c r="A109" s="71" t="s">
        <v>160</v>
      </c>
      <c r="B109" s="11" t="s">
        <v>53</v>
      </c>
      <c r="C109" s="11" t="s">
        <v>66</v>
      </c>
      <c r="D109" s="11" t="s">
        <v>161</v>
      </c>
      <c r="E109" s="15"/>
      <c r="F109" s="15">
        <v>725.3</v>
      </c>
      <c r="G109" s="15">
        <v>840</v>
      </c>
      <c r="H109" s="15">
        <v>840</v>
      </c>
      <c r="K109" s="65"/>
    </row>
    <row r="110" spans="1:8" ht="30.75" customHeight="1" hidden="1">
      <c r="A110" s="49" t="s">
        <v>75</v>
      </c>
      <c r="B110" s="11" t="s">
        <v>53</v>
      </c>
      <c r="C110" s="67" t="s">
        <v>55</v>
      </c>
      <c r="D110" s="11"/>
      <c r="E110" s="15">
        <f>E111</f>
        <v>0</v>
      </c>
      <c r="F110" s="48">
        <f>F111</f>
        <v>0</v>
      </c>
      <c r="G110" s="48">
        <f>G111</f>
        <v>0</v>
      </c>
      <c r="H110" s="48">
        <f>H111</f>
        <v>0</v>
      </c>
    </row>
    <row r="111" spans="1:11" ht="27.75" customHeight="1" hidden="1">
      <c r="A111" s="49" t="s">
        <v>70</v>
      </c>
      <c r="B111" s="11" t="s">
        <v>53</v>
      </c>
      <c r="C111" s="11" t="s">
        <v>55</v>
      </c>
      <c r="D111" s="11" t="s">
        <v>38</v>
      </c>
      <c r="E111" s="15"/>
      <c r="F111" s="15"/>
      <c r="G111" s="15"/>
      <c r="H111" s="15"/>
      <c r="I111" s="43"/>
      <c r="K111" s="66"/>
    </row>
    <row r="112" spans="1:8" ht="0.75" customHeight="1">
      <c r="A112" s="49" t="s">
        <v>76</v>
      </c>
      <c r="B112" s="11" t="s">
        <v>53</v>
      </c>
      <c r="C112" s="11" t="s">
        <v>56</v>
      </c>
      <c r="D112" s="10"/>
      <c r="E112" s="15">
        <f>E113</f>
        <v>0</v>
      </c>
      <c r="F112" s="15">
        <f>F113</f>
        <v>0</v>
      </c>
      <c r="G112" s="15">
        <f>G113</f>
        <v>0</v>
      </c>
      <c r="H112" s="15">
        <f>H113</f>
        <v>0</v>
      </c>
    </row>
    <row r="113" spans="1:8" ht="15.75" customHeight="1" hidden="1">
      <c r="A113" s="49" t="s">
        <v>70</v>
      </c>
      <c r="B113" s="11" t="s">
        <v>53</v>
      </c>
      <c r="C113" s="11" t="s">
        <v>56</v>
      </c>
      <c r="D113" s="11" t="s">
        <v>38</v>
      </c>
      <c r="E113" s="15"/>
      <c r="F113" s="15"/>
      <c r="G113" s="15"/>
      <c r="H113" s="15"/>
    </row>
    <row r="114" spans="1:8" ht="24.75" customHeight="1">
      <c r="A114" s="70" t="s">
        <v>77</v>
      </c>
      <c r="B114" s="11" t="s">
        <v>53</v>
      </c>
      <c r="C114" s="67" t="s">
        <v>57</v>
      </c>
      <c r="D114" s="11"/>
      <c r="E114" s="15">
        <f>E115</f>
        <v>0</v>
      </c>
      <c r="F114" s="48">
        <f>F115</f>
        <v>41.2</v>
      </c>
      <c r="G114" s="48">
        <f>G115</f>
        <v>70</v>
      </c>
      <c r="H114" s="48">
        <f>H115</f>
        <v>70</v>
      </c>
    </row>
    <row r="115" spans="1:8" ht="24.75" customHeight="1">
      <c r="A115" s="71" t="s">
        <v>160</v>
      </c>
      <c r="B115" s="11" t="s">
        <v>53</v>
      </c>
      <c r="C115" s="11" t="s">
        <v>57</v>
      </c>
      <c r="D115" s="11" t="s">
        <v>161</v>
      </c>
      <c r="E115" s="15"/>
      <c r="F115" s="15">
        <v>41.2</v>
      </c>
      <c r="G115" s="15">
        <v>70</v>
      </c>
      <c r="H115" s="15">
        <v>70</v>
      </c>
    </row>
    <row r="116" spans="1:8" ht="24.75" customHeight="1">
      <c r="A116" s="70" t="s">
        <v>78</v>
      </c>
      <c r="B116" s="11" t="s">
        <v>53</v>
      </c>
      <c r="C116" s="67" t="s">
        <v>58</v>
      </c>
      <c r="D116" s="67"/>
      <c r="E116" s="48">
        <f>E117</f>
        <v>0</v>
      </c>
      <c r="F116" s="48">
        <f>F117+F131+F130+F127</f>
        <v>1111.9</v>
      </c>
      <c r="G116" s="48">
        <f>G117+G131+G130+G127</f>
        <v>562.5</v>
      </c>
      <c r="H116" s="48">
        <f>H117+H131+H130+H127</f>
        <v>562.5</v>
      </c>
    </row>
    <row r="117" spans="1:8" ht="29.25" customHeight="1">
      <c r="A117" s="71" t="s">
        <v>160</v>
      </c>
      <c r="B117" s="4" t="s">
        <v>53</v>
      </c>
      <c r="C117" s="11" t="s">
        <v>58</v>
      </c>
      <c r="D117" s="11" t="s">
        <v>161</v>
      </c>
      <c r="E117" s="20"/>
      <c r="F117" s="15">
        <v>480.9</v>
      </c>
      <c r="G117" s="15">
        <v>562.5</v>
      </c>
      <c r="H117" s="15">
        <v>562.5</v>
      </c>
    </row>
    <row r="118" spans="1:8" ht="14.25" customHeight="1" hidden="1">
      <c r="A118" s="49" t="s">
        <v>105</v>
      </c>
      <c r="B118" s="4" t="s">
        <v>53</v>
      </c>
      <c r="C118" s="4" t="s">
        <v>106</v>
      </c>
      <c r="D118" s="19"/>
      <c r="E118" s="20">
        <f>E119</f>
        <v>0</v>
      </c>
      <c r="F118" s="20">
        <f>F119</f>
        <v>0</v>
      </c>
      <c r="G118" s="20">
        <f>G119</f>
        <v>0</v>
      </c>
      <c r="H118" s="20">
        <f>H119</f>
        <v>0</v>
      </c>
    </row>
    <row r="119" spans="1:8" ht="17.25" customHeight="1" hidden="1">
      <c r="A119" s="49" t="s">
        <v>70</v>
      </c>
      <c r="B119" s="4" t="s">
        <v>53</v>
      </c>
      <c r="C119" s="19" t="s">
        <v>106</v>
      </c>
      <c r="D119" s="19" t="s">
        <v>38</v>
      </c>
      <c r="E119" s="20"/>
      <c r="F119" s="15"/>
      <c r="G119" s="15"/>
      <c r="H119" s="15"/>
    </row>
    <row r="120" spans="1:8" ht="31.5" customHeight="1" hidden="1">
      <c r="A120" s="50" t="s">
        <v>110</v>
      </c>
      <c r="B120" s="4"/>
      <c r="C120" s="4"/>
      <c r="D120" s="4"/>
      <c r="E120" s="5">
        <f>E121+E133</f>
        <v>0</v>
      </c>
      <c r="F120" s="5">
        <f>F121+F133+F167</f>
        <v>2164.9</v>
      </c>
      <c r="G120" s="5">
        <f>G121+G133+G167</f>
        <v>1532.8000000000002</v>
      </c>
      <c r="H120" s="5">
        <f>H121+H133+H167</f>
        <v>1532.8000000000002</v>
      </c>
    </row>
    <row r="121" spans="1:8" ht="16.5" customHeight="1" hidden="1">
      <c r="A121" s="49" t="s">
        <v>11</v>
      </c>
      <c r="B121" s="4" t="s">
        <v>59</v>
      </c>
      <c r="C121" s="3"/>
      <c r="D121" s="3"/>
      <c r="E121" s="5">
        <f aca="true" t="shared" si="8" ref="E121:H123">E122</f>
        <v>0</v>
      </c>
      <c r="F121" s="5">
        <f t="shared" si="8"/>
        <v>0</v>
      </c>
      <c r="G121" s="5">
        <f t="shared" si="8"/>
        <v>0</v>
      </c>
      <c r="H121" s="5">
        <f t="shared" si="8"/>
        <v>0</v>
      </c>
    </row>
    <row r="122" spans="1:8" ht="15" customHeight="1" hidden="1">
      <c r="A122" s="49" t="s">
        <v>23</v>
      </c>
      <c r="B122" s="4" t="s">
        <v>60</v>
      </c>
      <c r="C122" s="3"/>
      <c r="D122" s="3"/>
      <c r="E122" s="5">
        <f t="shared" si="8"/>
        <v>0</v>
      </c>
      <c r="F122" s="5">
        <f t="shared" si="8"/>
        <v>0</v>
      </c>
      <c r="G122" s="5">
        <f t="shared" si="8"/>
        <v>0</v>
      </c>
      <c r="H122" s="5">
        <f t="shared" si="8"/>
        <v>0</v>
      </c>
    </row>
    <row r="123" spans="1:8" ht="15.75" customHeight="1" hidden="1">
      <c r="A123" s="49" t="s">
        <v>24</v>
      </c>
      <c r="B123" s="4" t="s">
        <v>60</v>
      </c>
      <c r="C123" s="3">
        <v>4310000</v>
      </c>
      <c r="D123" s="3"/>
      <c r="E123" s="5">
        <f t="shared" si="8"/>
        <v>0</v>
      </c>
      <c r="F123" s="5">
        <f t="shared" si="8"/>
        <v>0</v>
      </c>
      <c r="G123" s="5">
        <f t="shared" si="8"/>
        <v>0</v>
      </c>
      <c r="H123" s="5">
        <f t="shared" si="8"/>
        <v>0</v>
      </c>
    </row>
    <row r="124" spans="1:8" ht="17.25" customHeight="1" hidden="1">
      <c r="A124" s="49" t="s">
        <v>26</v>
      </c>
      <c r="B124" s="4" t="s">
        <v>60</v>
      </c>
      <c r="C124" s="3">
        <v>4310100</v>
      </c>
      <c r="D124" s="3"/>
      <c r="E124" s="5">
        <f>E125+E126</f>
        <v>0</v>
      </c>
      <c r="F124" s="5"/>
      <c r="G124" s="5"/>
      <c r="H124" s="5"/>
    </row>
    <row r="125" spans="1:8" ht="15.75" customHeight="1" hidden="1">
      <c r="A125" s="49" t="s">
        <v>80</v>
      </c>
      <c r="B125" s="4" t="s">
        <v>60</v>
      </c>
      <c r="C125" s="4">
        <v>4310100</v>
      </c>
      <c r="D125" s="4" t="s">
        <v>33</v>
      </c>
      <c r="E125" s="5"/>
      <c r="F125" s="5">
        <v>0</v>
      </c>
      <c r="G125" s="5">
        <v>0</v>
      </c>
      <c r="H125" s="5">
        <v>0</v>
      </c>
    </row>
    <row r="126" spans="1:8" ht="16.5" customHeight="1" hidden="1">
      <c r="A126" s="49" t="s">
        <v>70</v>
      </c>
      <c r="B126" s="4" t="s">
        <v>60</v>
      </c>
      <c r="C126" s="4" t="s">
        <v>107</v>
      </c>
      <c r="D126" s="4" t="s">
        <v>38</v>
      </c>
      <c r="E126" s="5"/>
      <c r="F126" s="5"/>
      <c r="G126" s="5"/>
      <c r="H126" s="5"/>
    </row>
    <row r="127" spans="1:8" ht="16.5" customHeight="1">
      <c r="A127" s="49" t="s">
        <v>198</v>
      </c>
      <c r="B127" s="4" t="s">
        <v>53</v>
      </c>
      <c r="C127" s="4" t="s">
        <v>199</v>
      </c>
      <c r="D127" s="4"/>
      <c r="E127" s="5"/>
      <c r="F127" s="5">
        <f>F128+F129</f>
        <v>619</v>
      </c>
      <c r="G127" s="5">
        <f>G128</f>
        <v>0</v>
      </c>
      <c r="H127" s="5">
        <f>H128</f>
        <v>0</v>
      </c>
    </row>
    <row r="128" spans="1:8" ht="16.5" customHeight="1">
      <c r="A128" s="49" t="s">
        <v>198</v>
      </c>
      <c r="B128" s="4" t="s">
        <v>53</v>
      </c>
      <c r="C128" s="4" t="s">
        <v>199</v>
      </c>
      <c r="D128" s="4" t="s">
        <v>161</v>
      </c>
      <c r="E128" s="5"/>
      <c r="F128" s="5">
        <v>613</v>
      </c>
      <c r="G128" s="5"/>
      <c r="H128" s="5"/>
    </row>
    <row r="129" spans="1:8" ht="16.5" customHeight="1">
      <c r="A129" s="49" t="s">
        <v>204</v>
      </c>
      <c r="B129" s="4" t="s">
        <v>53</v>
      </c>
      <c r="C129" s="4" t="s">
        <v>183</v>
      </c>
      <c r="D129" s="4" t="s">
        <v>161</v>
      </c>
      <c r="E129" s="5"/>
      <c r="F129" s="5">
        <v>6</v>
      </c>
      <c r="G129" s="5"/>
      <c r="H129" s="5"/>
    </row>
    <row r="130" spans="1:8" ht="16.5" customHeight="1">
      <c r="A130" s="71" t="s">
        <v>181</v>
      </c>
      <c r="B130" s="4" t="s">
        <v>53</v>
      </c>
      <c r="C130" s="4" t="s">
        <v>58</v>
      </c>
      <c r="D130" s="4" t="s">
        <v>180</v>
      </c>
      <c r="E130" s="5"/>
      <c r="F130" s="5">
        <v>12</v>
      </c>
      <c r="G130" s="5"/>
      <c r="H130" s="5"/>
    </row>
    <row r="131" spans="1:8" ht="0.75" customHeight="1">
      <c r="A131" s="71" t="s">
        <v>105</v>
      </c>
      <c r="B131" s="4" t="s">
        <v>53</v>
      </c>
      <c r="C131" s="4" t="s">
        <v>106</v>
      </c>
      <c r="D131" s="4"/>
      <c r="E131" s="5"/>
      <c r="F131" s="5">
        <f>F132</f>
        <v>0</v>
      </c>
      <c r="G131" s="5"/>
      <c r="H131" s="5"/>
    </row>
    <row r="132" spans="1:8" ht="16.5" customHeight="1" hidden="1">
      <c r="A132" s="70" t="s">
        <v>149</v>
      </c>
      <c r="B132" s="4" t="s">
        <v>53</v>
      </c>
      <c r="C132" s="4" t="s">
        <v>183</v>
      </c>
      <c r="D132" s="4" t="s">
        <v>161</v>
      </c>
      <c r="E132" s="5"/>
      <c r="F132" s="5">
        <v>0</v>
      </c>
      <c r="G132" s="5"/>
      <c r="H132" s="5"/>
    </row>
    <row r="133" spans="1:8" ht="30.75" customHeight="1">
      <c r="A133" s="58" t="s">
        <v>12</v>
      </c>
      <c r="B133" s="36" t="s">
        <v>61</v>
      </c>
      <c r="C133" s="36"/>
      <c r="D133" s="36"/>
      <c r="E133" s="37">
        <f>E134</f>
        <v>0</v>
      </c>
      <c r="F133" s="54">
        <f>F134</f>
        <v>2091.9</v>
      </c>
      <c r="G133" s="54">
        <f>G134</f>
        <v>1475.8000000000002</v>
      </c>
      <c r="H133" s="54">
        <f>H134</f>
        <v>1475.8000000000002</v>
      </c>
    </row>
    <row r="134" spans="1:10" ht="23.25" customHeight="1">
      <c r="A134" s="49" t="s">
        <v>13</v>
      </c>
      <c r="B134" s="4" t="s">
        <v>35</v>
      </c>
      <c r="C134" s="4"/>
      <c r="D134" s="4"/>
      <c r="E134" s="5">
        <f>E136</f>
        <v>0</v>
      </c>
      <c r="F134" s="5">
        <f>F136+F144+F154+F157+F160+F152</f>
        <v>2091.9</v>
      </c>
      <c r="G134" s="5">
        <f>G136+G144+G154+G157</f>
        <v>1475.8000000000002</v>
      </c>
      <c r="H134" s="5">
        <f>H136+H144+H154+H157</f>
        <v>1475.8000000000002</v>
      </c>
      <c r="I134" s="5">
        <f>I136+I144+I154+I157</f>
        <v>0</v>
      </c>
      <c r="J134" s="5">
        <f>J136+J144+J154+J157</f>
        <v>0</v>
      </c>
    </row>
    <row r="135" spans="1:10" ht="27.75" customHeight="1">
      <c r="A135" s="70" t="s">
        <v>27</v>
      </c>
      <c r="B135" s="4" t="s">
        <v>35</v>
      </c>
      <c r="C135" s="4" t="s">
        <v>174</v>
      </c>
      <c r="D135" s="4"/>
      <c r="E135" s="5"/>
      <c r="F135" s="5">
        <f>F136+F144</f>
        <v>1404.4</v>
      </c>
      <c r="G135" s="5">
        <f>G136+G144</f>
        <v>1404.2000000000003</v>
      </c>
      <c r="H135" s="5">
        <f>H136+H144</f>
        <v>1404.2000000000003</v>
      </c>
      <c r="I135" s="5">
        <f>I136+I144</f>
        <v>0</v>
      </c>
      <c r="J135" s="5">
        <f>J136+J144</f>
        <v>0</v>
      </c>
    </row>
    <row r="136" spans="1:8" ht="28.5" customHeight="1">
      <c r="A136" s="70" t="s">
        <v>25</v>
      </c>
      <c r="B136" s="4" t="s">
        <v>35</v>
      </c>
      <c r="C136" s="4" t="s">
        <v>87</v>
      </c>
      <c r="D136" s="4"/>
      <c r="E136" s="5">
        <f>E142</f>
        <v>0</v>
      </c>
      <c r="F136" s="37">
        <f>F137+F138+F139+F140+F141+F143</f>
        <v>1135.6000000000001</v>
      </c>
      <c r="G136" s="37">
        <f>G137+G138+G139+G140+G141</f>
        <v>1127.3000000000002</v>
      </c>
      <c r="H136" s="37">
        <f>H137+H138+H139+H140+H141</f>
        <v>1127.3000000000002</v>
      </c>
    </row>
    <row r="137" spans="1:8" ht="27" customHeight="1">
      <c r="A137" s="71" t="s">
        <v>154</v>
      </c>
      <c r="B137" s="4" t="s">
        <v>35</v>
      </c>
      <c r="C137" s="4" t="s">
        <v>87</v>
      </c>
      <c r="D137" s="4" t="s">
        <v>172</v>
      </c>
      <c r="E137" s="22">
        <f>E142</f>
        <v>0</v>
      </c>
      <c r="F137" s="5">
        <v>552.6</v>
      </c>
      <c r="G137" s="5">
        <v>520.2</v>
      </c>
      <c r="H137" s="5">
        <v>520.2</v>
      </c>
    </row>
    <row r="138" spans="1:8" ht="27" customHeight="1">
      <c r="A138" s="71" t="s">
        <v>156</v>
      </c>
      <c r="B138" s="4" t="s">
        <v>35</v>
      </c>
      <c r="C138" s="4" t="s">
        <v>87</v>
      </c>
      <c r="D138" s="4" t="s">
        <v>173</v>
      </c>
      <c r="E138" s="22"/>
      <c r="F138" s="5">
        <v>0</v>
      </c>
      <c r="G138" s="5">
        <v>0.5</v>
      </c>
      <c r="H138" s="5">
        <v>0.5</v>
      </c>
    </row>
    <row r="139" spans="1:8" ht="27" customHeight="1">
      <c r="A139" s="71" t="s">
        <v>158</v>
      </c>
      <c r="B139" s="4" t="s">
        <v>35</v>
      </c>
      <c r="C139" s="4" t="s">
        <v>87</v>
      </c>
      <c r="D139" s="4" t="s">
        <v>159</v>
      </c>
      <c r="E139" s="22"/>
      <c r="F139" s="5">
        <v>24.2</v>
      </c>
      <c r="G139" s="5">
        <v>116.6</v>
      </c>
      <c r="H139" s="5">
        <v>116.6</v>
      </c>
    </row>
    <row r="140" spans="1:8" ht="27" customHeight="1">
      <c r="A140" s="71" t="s">
        <v>160</v>
      </c>
      <c r="B140" s="4" t="s">
        <v>35</v>
      </c>
      <c r="C140" s="4" t="s">
        <v>87</v>
      </c>
      <c r="D140" s="4" t="s">
        <v>161</v>
      </c>
      <c r="E140" s="22"/>
      <c r="F140" s="5">
        <v>556.6</v>
      </c>
      <c r="G140" s="5">
        <v>486</v>
      </c>
      <c r="H140" s="5">
        <v>486</v>
      </c>
    </row>
    <row r="141" spans="1:8" ht="25.5" customHeight="1">
      <c r="A141" s="71" t="s">
        <v>162</v>
      </c>
      <c r="B141" s="4" t="s">
        <v>35</v>
      </c>
      <c r="C141" s="4" t="s">
        <v>87</v>
      </c>
      <c r="D141" s="4" t="s">
        <v>163</v>
      </c>
      <c r="E141" s="22"/>
      <c r="F141" s="5">
        <v>2.2</v>
      </c>
      <c r="G141" s="5">
        <v>4</v>
      </c>
      <c r="H141" s="5">
        <v>4</v>
      </c>
    </row>
    <row r="142" spans="1:8" ht="26.25" customHeight="1" hidden="1">
      <c r="A142" s="49" t="s">
        <v>80</v>
      </c>
      <c r="B142" s="4" t="s">
        <v>35</v>
      </c>
      <c r="C142" s="3">
        <v>4409900</v>
      </c>
      <c r="D142" s="4"/>
      <c r="E142" s="22"/>
      <c r="F142" s="5"/>
      <c r="G142" s="5"/>
      <c r="H142" s="5"/>
    </row>
    <row r="143" spans="1:10" ht="26.25" customHeight="1" hidden="1">
      <c r="A143" s="71" t="s">
        <v>181</v>
      </c>
      <c r="B143" s="4" t="s">
        <v>35</v>
      </c>
      <c r="C143" s="3">
        <v>4409900</v>
      </c>
      <c r="D143" s="4" t="s">
        <v>180</v>
      </c>
      <c r="E143" s="22"/>
      <c r="F143" s="5">
        <v>0</v>
      </c>
      <c r="G143" s="5"/>
      <c r="H143" s="5"/>
      <c r="I143" s="5">
        <v>1</v>
      </c>
      <c r="J143" s="5">
        <v>1</v>
      </c>
    </row>
    <row r="144" spans="1:8" ht="25.5" customHeight="1">
      <c r="A144" s="49" t="s">
        <v>28</v>
      </c>
      <c r="B144" s="4" t="s">
        <v>35</v>
      </c>
      <c r="C144" s="3">
        <v>4420000</v>
      </c>
      <c r="D144" s="4"/>
      <c r="E144" s="22"/>
      <c r="F144" s="37">
        <f>F145</f>
        <v>268.8</v>
      </c>
      <c r="G144" s="37">
        <f>G145</f>
        <v>276.9</v>
      </c>
      <c r="H144" s="37">
        <f>H145</f>
        <v>276.9</v>
      </c>
    </row>
    <row r="145" spans="1:8" ht="24.75" customHeight="1">
      <c r="A145" s="70" t="s">
        <v>25</v>
      </c>
      <c r="B145" s="4" t="s">
        <v>35</v>
      </c>
      <c r="C145" s="3">
        <v>4429900</v>
      </c>
      <c r="D145" s="4"/>
      <c r="E145" s="22"/>
      <c r="F145" s="5">
        <f>F146+F147+F148+F149</f>
        <v>268.8</v>
      </c>
      <c r="G145" s="5">
        <f>G146+G147+G148+G149</f>
        <v>276.9</v>
      </c>
      <c r="H145" s="5">
        <f>H146+H147+H148+H149</f>
        <v>276.9</v>
      </c>
    </row>
    <row r="146" spans="1:8" ht="27" customHeight="1">
      <c r="A146" s="71" t="s">
        <v>154</v>
      </c>
      <c r="B146" s="4" t="s">
        <v>35</v>
      </c>
      <c r="C146" s="3">
        <v>4429900</v>
      </c>
      <c r="D146" s="4" t="s">
        <v>172</v>
      </c>
      <c r="E146" s="22"/>
      <c r="F146" s="5">
        <v>247.9</v>
      </c>
      <c r="G146" s="5">
        <v>244.4</v>
      </c>
      <c r="H146" s="5">
        <v>244.4</v>
      </c>
    </row>
    <row r="147" spans="1:8" ht="27" customHeight="1">
      <c r="A147" s="71" t="s">
        <v>156</v>
      </c>
      <c r="B147" s="4" t="s">
        <v>35</v>
      </c>
      <c r="C147" s="3">
        <v>4429900</v>
      </c>
      <c r="D147" s="4" t="s">
        <v>173</v>
      </c>
      <c r="E147" s="22"/>
      <c r="F147" s="5">
        <v>0</v>
      </c>
      <c r="G147" s="5">
        <v>0.2</v>
      </c>
      <c r="H147" s="5">
        <v>0.2</v>
      </c>
    </row>
    <row r="148" spans="1:8" ht="27" customHeight="1">
      <c r="A148" s="71" t="s">
        <v>158</v>
      </c>
      <c r="B148" s="4" t="s">
        <v>35</v>
      </c>
      <c r="C148" s="3">
        <v>4429900</v>
      </c>
      <c r="D148" s="4" t="s">
        <v>159</v>
      </c>
      <c r="E148" s="22"/>
      <c r="F148" s="5">
        <v>1.8</v>
      </c>
      <c r="G148" s="5">
        <v>20.3</v>
      </c>
      <c r="H148" s="5">
        <v>20.3</v>
      </c>
    </row>
    <row r="149" spans="1:8" ht="26.25" customHeight="1">
      <c r="A149" s="71" t="s">
        <v>160</v>
      </c>
      <c r="B149" s="4" t="s">
        <v>35</v>
      </c>
      <c r="C149" s="3">
        <v>4429900</v>
      </c>
      <c r="D149" s="4" t="s">
        <v>161</v>
      </c>
      <c r="E149" s="22"/>
      <c r="F149" s="5">
        <v>19.1</v>
      </c>
      <c r="G149" s="5">
        <v>12</v>
      </c>
      <c r="H149" s="5">
        <v>12</v>
      </c>
    </row>
    <row r="150" ht="27" customHeight="1" hidden="1"/>
    <row r="151" ht="27" customHeight="1" hidden="1"/>
    <row r="152" spans="1:10" ht="27" customHeight="1">
      <c r="A152" s="87" t="s">
        <v>205</v>
      </c>
      <c r="B152" s="88" t="s">
        <v>35</v>
      </c>
      <c r="C152" s="88" t="s">
        <v>207</v>
      </c>
      <c r="D152" s="88"/>
      <c r="E152" s="88"/>
      <c r="F152" s="91" t="str">
        <f>F153</f>
        <v>500,0</v>
      </c>
      <c r="G152" s="90">
        <f>G153</f>
        <v>0</v>
      </c>
      <c r="H152" s="90">
        <f>H153</f>
        <v>0</v>
      </c>
      <c r="I152" s="90">
        <f>I153</f>
        <v>0</v>
      </c>
      <c r="J152" s="90">
        <f>J153</f>
        <v>0</v>
      </c>
    </row>
    <row r="153" spans="1:8" ht="27" customHeight="1">
      <c r="A153" s="89" t="s">
        <v>206</v>
      </c>
      <c r="B153" s="88" t="s">
        <v>35</v>
      </c>
      <c r="C153" s="88" t="s">
        <v>207</v>
      </c>
      <c r="D153" s="88" t="s">
        <v>161</v>
      </c>
      <c r="E153" s="88"/>
      <c r="F153" s="90" t="s">
        <v>208</v>
      </c>
      <c r="G153" s="90"/>
      <c r="H153" s="90"/>
    </row>
    <row r="154" spans="1:8" ht="28.5" customHeight="1">
      <c r="A154" s="70" t="s">
        <v>137</v>
      </c>
      <c r="B154" s="4" t="s">
        <v>35</v>
      </c>
      <c r="C154" s="3"/>
      <c r="D154" s="4"/>
      <c r="E154" s="22"/>
      <c r="F154" s="37">
        <f>F156</f>
        <v>9.1</v>
      </c>
      <c r="G154" s="37">
        <f>G156</f>
        <v>9.1</v>
      </c>
      <c r="H154" s="37">
        <f>H156</f>
        <v>9.1</v>
      </c>
    </row>
    <row r="155" spans="1:8" ht="30.75" customHeight="1">
      <c r="A155" s="70" t="s">
        <v>138</v>
      </c>
      <c r="B155" s="4" t="s">
        <v>35</v>
      </c>
      <c r="C155" s="3">
        <v>4500600</v>
      </c>
      <c r="D155" s="4"/>
      <c r="E155" s="22"/>
      <c r="F155" s="5">
        <f>F156</f>
        <v>9.1</v>
      </c>
      <c r="G155" s="5">
        <f>G156</f>
        <v>9.1</v>
      </c>
      <c r="H155" s="5">
        <f>H156</f>
        <v>9.1</v>
      </c>
    </row>
    <row r="156" spans="1:8" ht="30" customHeight="1">
      <c r="A156" s="70" t="s">
        <v>80</v>
      </c>
      <c r="B156" s="4" t="s">
        <v>35</v>
      </c>
      <c r="C156" s="3">
        <v>4500600</v>
      </c>
      <c r="D156" s="4" t="s">
        <v>33</v>
      </c>
      <c r="E156" s="22"/>
      <c r="F156" s="5">
        <v>9.1</v>
      </c>
      <c r="G156" s="5">
        <v>9.1</v>
      </c>
      <c r="H156" s="5">
        <v>9.1</v>
      </c>
    </row>
    <row r="157" spans="1:8" ht="19.5" customHeight="1">
      <c r="A157" s="50" t="s">
        <v>146</v>
      </c>
      <c r="B157" s="36" t="s">
        <v>35</v>
      </c>
      <c r="C157" s="18">
        <v>6190200</v>
      </c>
      <c r="D157" s="36"/>
      <c r="E157" s="42"/>
      <c r="F157" s="37">
        <f aca="true" t="shared" si="9" ref="F157:H158">F158</f>
        <v>128.5</v>
      </c>
      <c r="G157" s="37">
        <f t="shared" si="9"/>
        <v>62.5</v>
      </c>
      <c r="H157" s="37">
        <f t="shared" si="9"/>
        <v>62.5</v>
      </c>
    </row>
    <row r="158" spans="1:8" ht="27.75" customHeight="1">
      <c r="A158" s="83" t="s">
        <v>197</v>
      </c>
      <c r="B158" s="4" t="s">
        <v>35</v>
      </c>
      <c r="C158" s="3">
        <v>6190200</v>
      </c>
      <c r="D158" s="4" t="s">
        <v>177</v>
      </c>
      <c r="E158" s="22"/>
      <c r="F158" s="5">
        <f>F159</f>
        <v>128.5</v>
      </c>
      <c r="G158" s="5">
        <f>G159</f>
        <v>62.5</v>
      </c>
      <c r="H158" s="5">
        <f t="shared" si="9"/>
        <v>62.5</v>
      </c>
    </row>
    <row r="159" spans="1:8" ht="32.25" customHeight="1">
      <c r="A159" s="83" t="s">
        <v>197</v>
      </c>
      <c r="B159" s="4" t="s">
        <v>35</v>
      </c>
      <c r="C159" s="3">
        <v>6190200</v>
      </c>
      <c r="D159" s="4" t="s">
        <v>172</v>
      </c>
      <c r="E159" s="22"/>
      <c r="F159" s="5">
        <v>128.5</v>
      </c>
      <c r="G159" s="5">
        <v>62.5</v>
      </c>
      <c r="H159" s="5">
        <v>62.5</v>
      </c>
    </row>
    <row r="160" spans="1:8" ht="32.25" customHeight="1">
      <c r="A160" s="71" t="s">
        <v>105</v>
      </c>
      <c r="B160" s="4" t="s">
        <v>35</v>
      </c>
      <c r="C160" s="3">
        <v>7950003</v>
      </c>
      <c r="D160" s="4"/>
      <c r="E160" s="22"/>
      <c r="F160" s="5">
        <f>F161</f>
        <v>49.9</v>
      </c>
      <c r="G160" s="5"/>
      <c r="H160" s="5"/>
    </row>
    <row r="161" spans="1:8" ht="32.25" customHeight="1">
      <c r="A161" s="71" t="s">
        <v>160</v>
      </c>
      <c r="B161" s="4" t="s">
        <v>35</v>
      </c>
      <c r="C161" s="3">
        <v>7950003</v>
      </c>
      <c r="D161" s="4" t="s">
        <v>161</v>
      </c>
      <c r="E161" s="22"/>
      <c r="F161" s="5">
        <v>49.9</v>
      </c>
      <c r="G161" s="5"/>
      <c r="H161" s="5"/>
    </row>
    <row r="162" spans="1:8" ht="29.25" customHeight="1">
      <c r="A162" s="58" t="s">
        <v>139</v>
      </c>
      <c r="B162" s="36" t="s">
        <v>140</v>
      </c>
      <c r="C162" s="18"/>
      <c r="D162" s="36"/>
      <c r="E162" s="42"/>
      <c r="F162" s="54">
        <f>F164</f>
        <v>112</v>
      </c>
      <c r="G162" s="54">
        <f>G164</f>
        <v>112</v>
      </c>
      <c r="H162" s="54">
        <f>H164</f>
        <v>112</v>
      </c>
    </row>
    <row r="163" spans="1:8" ht="20.25" customHeight="1">
      <c r="A163" s="70" t="s">
        <v>141</v>
      </c>
      <c r="B163" s="4" t="s">
        <v>140</v>
      </c>
      <c r="C163" s="3">
        <v>4910100</v>
      </c>
      <c r="D163" s="4"/>
      <c r="E163" s="22"/>
      <c r="F163" s="5">
        <f>F164</f>
        <v>112</v>
      </c>
      <c r="G163" s="5">
        <f>G164</f>
        <v>112</v>
      </c>
      <c r="H163" s="5">
        <f>H164</f>
        <v>112</v>
      </c>
    </row>
    <row r="164" spans="1:8" ht="20.25" customHeight="1">
      <c r="A164" s="70" t="s">
        <v>141</v>
      </c>
      <c r="B164" s="4" t="s">
        <v>140</v>
      </c>
      <c r="C164" s="3">
        <v>4910100</v>
      </c>
      <c r="D164" s="4" t="s">
        <v>175</v>
      </c>
      <c r="E164" s="22"/>
      <c r="F164" s="5">
        <v>112</v>
      </c>
      <c r="G164" s="5">
        <v>112</v>
      </c>
      <c r="H164" s="5">
        <v>112</v>
      </c>
    </row>
    <row r="165" spans="1:8" ht="0.75" customHeight="1">
      <c r="A165" s="58" t="s">
        <v>151</v>
      </c>
      <c r="B165" s="36" t="s">
        <v>152</v>
      </c>
      <c r="C165" s="18"/>
      <c r="D165" s="36"/>
      <c r="E165" s="42"/>
      <c r="F165" s="37">
        <f>F166</f>
        <v>0</v>
      </c>
      <c r="G165" s="37">
        <f>G166</f>
        <v>0</v>
      </c>
      <c r="H165" s="37">
        <f>H166</f>
        <v>0</v>
      </c>
    </row>
    <row r="166" spans="1:8" ht="19.5" customHeight="1" hidden="1">
      <c r="A166" s="70" t="s">
        <v>151</v>
      </c>
      <c r="B166" s="4" t="s">
        <v>152</v>
      </c>
      <c r="C166" s="3">
        <v>5052200</v>
      </c>
      <c r="D166" s="4" t="s">
        <v>176</v>
      </c>
      <c r="E166" s="22"/>
      <c r="F166" s="5">
        <v>0</v>
      </c>
      <c r="G166" s="5">
        <v>0</v>
      </c>
      <c r="H166" s="5">
        <v>0</v>
      </c>
    </row>
    <row r="167" spans="1:8" ht="24.75" customHeight="1">
      <c r="A167" s="58" t="s">
        <v>121</v>
      </c>
      <c r="B167" s="36" t="s">
        <v>120</v>
      </c>
      <c r="C167" s="18"/>
      <c r="D167" s="36"/>
      <c r="E167" s="42">
        <f>E171</f>
        <v>0</v>
      </c>
      <c r="F167" s="54">
        <f>F171</f>
        <v>73</v>
      </c>
      <c r="G167" s="54">
        <f>G171</f>
        <v>57</v>
      </c>
      <c r="H167" s="54">
        <f>H171</f>
        <v>57</v>
      </c>
    </row>
    <row r="168" spans="1:8" ht="0.75" customHeight="1">
      <c r="A168" s="49"/>
      <c r="B168" s="4"/>
      <c r="C168" s="3"/>
      <c r="D168" s="4"/>
      <c r="E168" s="22"/>
      <c r="F168" s="5"/>
      <c r="G168" s="5"/>
      <c r="H168" s="5"/>
    </row>
    <row r="169" spans="1:8" ht="16.5" customHeight="1" hidden="1">
      <c r="A169" s="49"/>
      <c r="B169" s="4"/>
      <c r="C169" s="3"/>
      <c r="D169" s="4"/>
      <c r="E169" s="22"/>
      <c r="F169" s="5"/>
      <c r="G169" s="5"/>
      <c r="H169" s="5"/>
    </row>
    <row r="170" spans="1:8" ht="16.5" customHeight="1" hidden="1">
      <c r="A170" s="49"/>
      <c r="B170" s="4"/>
      <c r="C170" s="3"/>
      <c r="D170" s="4"/>
      <c r="E170" s="22"/>
      <c r="F170" s="5"/>
      <c r="G170" s="5"/>
      <c r="H170" s="5"/>
    </row>
    <row r="171" spans="1:8" ht="25.5" customHeight="1">
      <c r="A171" s="70" t="s">
        <v>122</v>
      </c>
      <c r="B171" s="4" t="s">
        <v>119</v>
      </c>
      <c r="C171" s="3"/>
      <c r="D171" s="4"/>
      <c r="E171" s="22">
        <f aca="true" t="shared" si="10" ref="E171:H173">E172</f>
        <v>0</v>
      </c>
      <c r="F171" s="5">
        <f t="shared" si="10"/>
        <v>73</v>
      </c>
      <c r="G171" s="5">
        <f t="shared" si="10"/>
        <v>57</v>
      </c>
      <c r="H171" s="5">
        <f t="shared" si="10"/>
        <v>57</v>
      </c>
    </row>
    <row r="172" spans="1:8" ht="24" customHeight="1">
      <c r="A172" s="70" t="s">
        <v>123</v>
      </c>
      <c r="B172" s="4" t="s">
        <v>119</v>
      </c>
      <c r="C172" s="3">
        <v>5120000</v>
      </c>
      <c r="D172" s="4"/>
      <c r="E172" s="22">
        <f t="shared" si="10"/>
        <v>0</v>
      </c>
      <c r="F172" s="22">
        <f t="shared" si="10"/>
        <v>73</v>
      </c>
      <c r="G172" s="22">
        <f t="shared" si="10"/>
        <v>57</v>
      </c>
      <c r="H172" s="22">
        <f t="shared" si="10"/>
        <v>57</v>
      </c>
    </row>
    <row r="173" spans="1:8" ht="21.75" customHeight="1">
      <c r="A173" s="70" t="s">
        <v>124</v>
      </c>
      <c r="B173" s="4" t="s">
        <v>119</v>
      </c>
      <c r="C173" s="3">
        <v>5129700</v>
      </c>
      <c r="D173" s="4"/>
      <c r="E173" s="22">
        <f t="shared" si="10"/>
        <v>0</v>
      </c>
      <c r="F173" s="22">
        <f t="shared" si="10"/>
        <v>73</v>
      </c>
      <c r="G173" s="22">
        <f t="shared" si="10"/>
        <v>57</v>
      </c>
      <c r="H173" s="22">
        <f t="shared" si="10"/>
        <v>57</v>
      </c>
    </row>
    <row r="174" spans="1:8" ht="22.5" customHeight="1">
      <c r="A174" s="71" t="s">
        <v>160</v>
      </c>
      <c r="B174" s="4" t="s">
        <v>119</v>
      </c>
      <c r="C174" s="3">
        <v>5129700</v>
      </c>
      <c r="D174" s="4" t="s">
        <v>161</v>
      </c>
      <c r="E174" s="22"/>
      <c r="F174" s="5">
        <v>73</v>
      </c>
      <c r="G174" s="5">
        <v>57</v>
      </c>
      <c r="H174" s="5">
        <v>57</v>
      </c>
    </row>
    <row r="175" spans="1:8" ht="30" customHeight="1" hidden="1">
      <c r="A175" s="45" t="s">
        <v>109</v>
      </c>
      <c r="B175" s="4"/>
      <c r="C175" s="3"/>
      <c r="D175" s="4"/>
      <c r="E175" s="5">
        <f aca="true" t="shared" si="11" ref="E175:H177">E176</f>
        <v>0</v>
      </c>
      <c r="F175" s="5">
        <f t="shared" si="11"/>
        <v>0</v>
      </c>
      <c r="G175" s="5">
        <f t="shared" si="11"/>
        <v>0</v>
      </c>
      <c r="H175" s="5">
        <f t="shared" si="11"/>
        <v>0</v>
      </c>
    </row>
    <row r="176" spans="1:8" ht="30" customHeight="1" hidden="1">
      <c r="A176" s="33" t="s">
        <v>12</v>
      </c>
      <c r="B176" s="4" t="s">
        <v>61</v>
      </c>
      <c r="C176" s="4"/>
      <c r="D176" s="4"/>
      <c r="E176" s="5">
        <f t="shared" si="11"/>
        <v>0</v>
      </c>
      <c r="F176" s="5">
        <f t="shared" si="11"/>
        <v>0</v>
      </c>
      <c r="G176" s="5">
        <f t="shared" si="11"/>
        <v>0</v>
      </c>
      <c r="H176" s="5">
        <f t="shared" si="11"/>
        <v>0</v>
      </c>
    </row>
    <row r="177" spans="1:8" ht="16.5" customHeight="1" hidden="1">
      <c r="A177" s="33" t="s">
        <v>13</v>
      </c>
      <c r="B177" s="4" t="s">
        <v>35</v>
      </c>
      <c r="C177" s="4"/>
      <c r="D177" s="4"/>
      <c r="E177" s="5">
        <f t="shared" si="11"/>
        <v>0</v>
      </c>
      <c r="F177" s="5">
        <f t="shared" si="11"/>
        <v>0</v>
      </c>
      <c r="G177" s="5">
        <f t="shared" si="11"/>
        <v>0</v>
      </c>
      <c r="H177" s="5">
        <f t="shared" si="11"/>
        <v>0</v>
      </c>
    </row>
    <row r="178" spans="1:8" ht="16.5" customHeight="1" hidden="1">
      <c r="A178" s="33" t="s">
        <v>27</v>
      </c>
      <c r="B178" s="4" t="s">
        <v>35</v>
      </c>
      <c r="C178" s="4">
        <v>4400000</v>
      </c>
      <c r="D178" s="4"/>
      <c r="E178" s="5">
        <f>E180</f>
        <v>0</v>
      </c>
      <c r="F178" s="5">
        <f>F180</f>
        <v>0</v>
      </c>
      <c r="G178" s="5">
        <f>G180</f>
        <v>0</v>
      </c>
      <c r="H178" s="5">
        <f>H180</f>
        <v>0</v>
      </c>
    </row>
    <row r="179" spans="1:8" ht="15.75" customHeight="1" hidden="1">
      <c r="A179" s="33" t="s">
        <v>25</v>
      </c>
      <c r="B179" s="4" t="s">
        <v>35</v>
      </c>
      <c r="C179" s="4" t="s">
        <v>87</v>
      </c>
      <c r="D179" s="4"/>
      <c r="E179" s="5">
        <f>E180</f>
        <v>0</v>
      </c>
      <c r="F179" s="5">
        <f>F180</f>
        <v>0</v>
      </c>
      <c r="G179" s="5">
        <f>G180</f>
        <v>0</v>
      </c>
      <c r="H179" s="5">
        <f>H180</f>
        <v>0</v>
      </c>
    </row>
    <row r="180" spans="1:8" ht="18" customHeight="1" hidden="1">
      <c r="A180" s="33" t="s">
        <v>80</v>
      </c>
      <c r="B180" s="4" t="s">
        <v>35</v>
      </c>
      <c r="C180" s="3">
        <v>4409900</v>
      </c>
      <c r="D180" s="4" t="s">
        <v>33</v>
      </c>
      <c r="E180" s="5"/>
      <c r="F180" s="5"/>
      <c r="G180" s="5"/>
      <c r="H180" s="5"/>
    </row>
    <row r="181" spans="1:8" ht="30" customHeight="1" hidden="1">
      <c r="A181" s="45" t="s">
        <v>108</v>
      </c>
      <c r="B181" s="4"/>
      <c r="C181" s="3"/>
      <c r="D181" s="4"/>
      <c r="E181" s="5">
        <f>E182+E185</f>
        <v>0</v>
      </c>
      <c r="F181" s="5">
        <f>F182+F185</f>
        <v>0</v>
      </c>
      <c r="G181" s="5">
        <f>G182+G185</f>
        <v>0</v>
      </c>
      <c r="H181" s="5">
        <f>H182+H185</f>
        <v>0</v>
      </c>
    </row>
    <row r="182" spans="1:8" ht="15" customHeight="1" hidden="1">
      <c r="A182" s="33" t="s">
        <v>28</v>
      </c>
      <c r="B182" s="4" t="s">
        <v>35</v>
      </c>
      <c r="C182" s="3">
        <v>4420000</v>
      </c>
      <c r="D182" s="4"/>
      <c r="E182" s="5">
        <f aca="true" t="shared" si="12" ref="E182:H183">E183</f>
        <v>0</v>
      </c>
      <c r="F182" s="5">
        <f t="shared" si="12"/>
        <v>0</v>
      </c>
      <c r="G182" s="5">
        <f t="shared" si="12"/>
        <v>0</v>
      </c>
      <c r="H182" s="5">
        <f t="shared" si="12"/>
        <v>0</v>
      </c>
    </row>
    <row r="183" spans="1:8" ht="15" customHeight="1" hidden="1">
      <c r="A183" s="33" t="s">
        <v>25</v>
      </c>
      <c r="B183" s="4" t="s">
        <v>35</v>
      </c>
      <c r="C183" s="3">
        <v>4429900</v>
      </c>
      <c r="D183" s="4"/>
      <c r="E183" s="5">
        <f t="shared" si="12"/>
        <v>0</v>
      </c>
      <c r="F183" s="5">
        <f t="shared" si="12"/>
        <v>0</v>
      </c>
      <c r="G183" s="5">
        <f t="shared" si="12"/>
        <v>0</v>
      </c>
      <c r="H183" s="5">
        <f t="shared" si="12"/>
        <v>0</v>
      </c>
    </row>
    <row r="184" spans="1:8" ht="17.25" customHeight="1" hidden="1">
      <c r="A184" s="33" t="s">
        <v>80</v>
      </c>
      <c r="B184" s="4" t="s">
        <v>35</v>
      </c>
      <c r="C184" s="3">
        <v>4429900</v>
      </c>
      <c r="D184" s="4" t="s">
        <v>33</v>
      </c>
      <c r="E184" s="5"/>
      <c r="F184" s="5"/>
      <c r="G184" s="5"/>
      <c r="H184" s="5"/>
    </row>
    <row r="185" spans="1:8" ht="45.75" customHeight="1" hidden="1">
      <c r="A185" s="33" t="s">
        <v>125</v>
      </c>
      <c r="B185" s="4" t="s">
        <v>35</v>
      </c>
      <c r="C185" s="3">
        <v>4400200</v>
      </c>
      <c r="D185" s="4"/>
      <c r="E185" s="31">
        <f>E186</f>
        <v>0</v>
      </c>
      <c r="F185" s="31">
        <f>F186</f>
        <v>0</v>
      </c>
      <c r="G185" s="31">
        <f>G186</f>
        <v>0</v>
      </c>
      <c r="H185" s="31">
        <f>H186</f>
        <v>0</v>
      </c>
    </row>
    <row r="186" spans="1:8" ht="15" customHeight="1" hidden="1">
      <c r="A186" s="33" t="s">
        <v>80</v>
      </c>
      <c r="B186" s="4" t="s">
        <v>35</v>
      </c>
      <c r="C186" s="3">
        <v>4400200</v>
      </c>
      <c r="D186" s="4" t="s">
        <v>33</v>
      </c>
      <c r="E186" s="32"/>
      <c r="F186" s="31"/>
      <c r="G186" s="31"/>
      <c r="H186" s="31"/>
    </row>
    <row r="187" spans="1:8" ht="26.25" customHeight="1" hidden="1">
      <c r="A187" s="46" t="s">
        <v>89</v>
      </c>
      <c r="B187" s="30"/>
      <c r="C187" s="30"/>
      <c r="D187" s="30"/>
      <c r="E187" s="15">
        <f>E193+E188</f>
        <v>0</v>
      </c>
      <c r="F187" s="15">
        <f>F193+F188</f>
        <v>0</v>
      </c>
      <c r="G187" s="15">
        <f>G193+G188</f>
        <v>0</v>
      </c>
      <c r="H187" s="15">
        <f>H193+H188</f>
        <v>0</v>
      </c>
    </row>
    <row r="188" spans="1:8" ht="31.5" customHeight="1" hidden="1">
      <c r="A188" s="33" t="s">
        <v>14</v>
      </c>
      <c r="B188" s="4" t="s">
        <v>115</v>
      </c>
      <c r="C188" s="3"/>
      <c r="D188" s="4"/>
      <c r="E188" s="5">
        <f>E190</f>
        <v>0</v>
      </c>
      <c r="F188" s="5">
        <f>F190</f>
        <v>0</v>
      </c>
      <c r="G188" s="5">
        <f>G190</f>
        <v>0</v>
      </c>
      <c r="H188" s="5">
        <f>H190</f>
        <v>0</v>
      </c>
    </row>
    <row r="189" spans="1:8" ht="30.75" customHeight="1" hidden="1">
      <c r="A189" s="33" t="s">
        <v>79</v>
      </c>
      <c r="B189" s="4" t="s">
        <v>115</v>
      </c>
      <c r="C189" s="3">
        <v>4500000</v>
      </c>
      <c r="D189" s="4"/>
      <c r="E189" s="5">
        <f aca="true" t="shared" si="13" ref="E189:H191">E190</f>
        <v>0</v>
      </c>
      <c r="F189" s="5">
        <f t="shared" si="13"/>
        <v>0</v>
      </c>
      <c r="G189" s="5">
        <f t="shared" si="13"/>
        <v>0</v>
      </c>
      <c r="H189" s="5">
        <f t="shared" si="13"/>
        <v>0</v>
      </c>
    </row>
    <row r="190" spans="1:8" ht="30" customHeight="1" hidden="1">
      <c r="A190" s="33" t="s">
        <v>29</v>
      </c>
      <c r="B190" s="4" t="s">
        <v>115</v>
      </c>
      <c r="C190" s="3">
        <v>4520000</v>
      </c>
      <c r="D190" s="4"/>
      <c r="E190" s="5">
        <f t="shared" si="13"/>
        <v>0</v>
      </c>
      <c r="F190" s="5">
        <f t="shared" si="13"/>
        <v>0</v>
      </c>
      <c r="G190" s="5">
        <f t="shared" si="13"/>
        <v>0</v>
      </c>
      <c r="H190" s="5">
        <f t="shared" si="13"/>
        <v>0</v>
      </c>
    </row>
    <row r="191" spans="1:8" ht="15" customHeight="1" hidden="1">
      <c r="A191" s="33" t="s">
        <v>25</v>
      </c>
      <c r="B191" s="4" t="s">
        <v>115</v>
      </c>
      <c r="C191" s="3">
        <v>4529900</v>
      </c>
      <c r="D191" s="4"/>
      <c r="E191" s="5">
        <f t="shared" si="13"/>
        <v>0</v>
      </c>
      <c r="F191" s="5">
        <f t="shared" si="13"/>
        <v>0</v>
      </c>
      <c r="G191" s="5">
        <f t="shared" si="13"/>
        <v>0</v>
      </c>
      <c r="H191" s="5">
        <f t="shared" si="13"/>
        <v>0</v>
      </c>
    </row>
    <row r="192" spans="1:8" ht="14.25" customHeight="1" hidden="1">
      <c r="A192" s="33" t="s">
        <v>80</v>
      </c>
      <c r="B192" s="4" t="s">
        <v>115</v>
      </c>
      <c r="C192" s="3">
        <v>4529900</v>
      </c>
      <c r="D192" s="4" t="s">
        <v>33</v>
      </c>
      <c r="E192" s="5"/>
      <c r="F192" s="5"/>
      <c r="G192" s="5"/>
      <c r="H192" s="5"/>
    </row>
    <row r="193" spans="1:8" ht="33" customHeight="1" hidden="1">
      <c r="A193" s="33" t="s">
        <v>14</v>
      </c>
      <c r="B193" s="4" t="s">
        <v>34</v>
      </c>
      <c r="C193" s="3"/>
      <c r="D193" s="4"/>
      <c r="E193" s="5">
        <f>E195</f>
        <v>0</v>
      </c>
      <c r="F193" s="5">
        <f>F195</f>
        <v>0</v>
      </c>
      <c r="G193" s="5">
        <f>G195</f>
        <v>0</v>
      </c>
      <c r="H193" s="5">
        <f>H195</f>
        <v>0</v>
      </c>
    </row>
    <row r="194" spans="1:8" ht="30" customHeight="1" hidden="1">
      <c r="A194" s="33" t="s">
        <v>79</v>
      </c>
      <c r="B194" s="4" t="s">
        <v>34</v>
      </c>
      <c r="C194" s="3">
        <v>4500000</v>
      </c>
      <c r="D194" s="4"/>
      <c r="E194" s="5">
        <f aca="true" t="shared" si="14" ref="E194:H196">E195</f>
        <v>0</v>
      </c>
      <c r="F194" s="5">
        <f t="shared" si="14"/>
        <v>0</v>
      </c>
      <c r="G194" s="5">
        <f t="shared" si="14"/>
        <v>0</v>
      </c>
      <c r="H194" s="5">
        <f t="shared" si="14"/>
        <v>0</v>
      </c>
    </row>
    <row r="195" spans="1:8" ht="32.25" customHeight="1" hidden="1">
      <c r="A195" s="33" t="s">
        <v>29</v>
      </c>
      <c r="B195" s="4" t="s">
        <v>34</v>
      </c>
      <c r="C195" s="3">
        <v>4520000</v>
      </c>
      <c r="D195" s="4"/>
      <c r="E195" s="5">
        <f t="shared" si="14"/>
        <v>0</v>
      </c>
      <c r="F195" s="5">
        <f t="shared" si="14"/>
        <v>0</v>
      </c>
      <c r="G195" s="5">
        <f t="shared" si="14"/>
        <v>0</v>
      </c>
      <c r="H195" s="5">
        <f t="shared" si="14"/>
        <v>0</v>
      </c>
    </row>
    <row r="196" spans="1:8" ht="15.75" customHeight="1" hidden="1">
      <c r="A196" s="33" t="s">
        <v>25</v>
      </c>
      <c r="B196" s="4" t="s">
        <v>34</v>
      </c>
      <c r="C196" s="3">
        <v>4529900</v>
      </c>
      <c r="D196" s="4"/>
      <c r="E196" s="5">
        <f t="shared" si="14"/>
        <v>0</v>
      </c>
      <c r="F196" s="5">
        <f t="shared" si="14"/>
        <v>0</v>
      </c>
      <c r="G196" s="5">
        <f t="shared" si="14"/>
        <v>0</v>
      </c>
      <c r="H196" s="5">
        <f t="shared" si="14"/>
        <v>0</v>
      </c>
    </row>
    <row r="197" spans="1:8" ht="15" customHeight="1" hidden="1">
      <c r="A197" s="33" t="s">
        <v>80</v>
      </c>
      <c r="B197" s="4" t="s">
        <v>34</v>
      </c>
      <c r="C197" s="3">
        <v>4529900</v>
      </c>
      <c r="D197" s="4" t="s">
        <v>33</v>
      </c>
      <c r="E197" s="5"/>
      <c r="F197" s="5">
        <v>0</v>
      </c>
      <c r="G197" s="5">
        <v>0</v>
      </c>
      <c r="H197" s="5">
        <v>0</v>
      </c>
    </row>
    <row r="198" spans="1:8" ht="0.75" customHeight="1">
      <c r="A198" s="33"/>
      <c r="B198" s="4"/>
      <c r="C198" s="3"/>
      <c r="D198" s="4"/>
      <c r="E198" s="5"/>
      <c r="F198" s="5"/>
      <c r="G198" s="5"/>
      <c r="H198" s="5"/>
    </row>
    <row r="199" spans="1:8" ht="15" customHeight="1" hidden="1">
      <c r="A199" s="33"/>
      <c r="B199" s="4"/>
      <c r="C199" s="3"/>
      <c r="D199" s="4"/>
      <c r="E199" s="5"/>
      <c r="F199" s="5"/>
      <c r="G199" s="5"/>
      <c r="H199" s="5"/>
    </row>
    <row r="200" spans="1:8" ht="15" customHeight="1" hidden="1">
      <c r="A200" s="33"/>
      <c r="B200" s="4"/>
      <c r="C200" s="3"/>
      <c r="D200" s="4"/>
      <c r="E200" s="5"/>
      <c r="F200" s="5"/>
      <c r="G200" s="5"/>
      <c r="H200" s="5"/>
    </row>
    <row r="201" spans="1:8" ht="25.5" customHeight="1">
      <c r="A201" s="61" t="s">
        <v>143</v>
      </c>
      <c r="B201" s="47"/>
      <c r="C201" s="47"/>
      <c r="D201" s="47"/>
      <c r="E201" s="48">
        <f>E187+E181+E175+E120+E15+E7</f>
        <v>0</v>
      </c>
      <c r="F201" s="57">
        <f>F16+F41+F57+F80+F84+F133+F162+F167+F165+F68</f>
        <v>10559.2</v>
      </c>
      <c r="G201" s="57">
        <f>G16+G41+G57+G80+G84+G133+G162+G167+G165+G68</f>
        <v>8446.400000000001</v>
      </c>
      <c r="H201" s="57">
        <f>H16+H41+H57+H80+H84+H133+H162+H167+H165+H68</f>
        <v>8446.400000000001</v>
      </c>
    </row>
    <row r="202" spans="1:7" ht="14.25">
      <c r="A202" s="2"/>
      <c r="B202" s="2"/>
      <c r="C202" s="2"/>
      <c r="D202" s="2"/>
      <c r="E202" s="25"/>
      <c r="F202" s="9"/>
      <c r="G202" s="9"/>
    </row>
    <row r="203" spans="1:7" ht="14.25">
      <c r="A203" s="2"/>
      <c r="B203" s="2"/>
      <c r="C203" s="2"/>
      <c r="D203" s="2"/>
      <c r="E203" s="12"/>
      <c r="F203" s="9"/>
      <c r="G203" s="9"/>
    </row>
    <row r="204" spans="1:7" ht="14.25">
      <c r="A204" s="2"/>
      <c r="B204" s="2"/>
      <c r="C204" s="2"/>
      <c r="D204" s="2"/>
      <c r="E204" s="2"/>
      <c r="F204" s="13"/>
      <c r="G204" s="13"/>
    </row>
  </sheetData>
  <sheetProtection/>
  <mergeCells count="8">
    <mergeCell ref="G1:I1"/>
    <mergeCell ref="E5:F5"/>
    <mergeCell ref="A5:A6"/>
    <mergeCell ref="B5:B6"/>
    <mergeCell ref="C5:C6"/>
    <mergeCell ref="D5:D6"/>
    <mergeCell ref="A2:H2"/>
    <mergeCell ref="A3:H3"/>
  </mergeCells>
  <printOptions/>
  <pageMargins left="0.6" right="1.02" top="0.27" bottom="0.1968503937007874" header="0.27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2013-03-11T11:49:31Z</cp:lastPrinted>
  <dcterms:created xsi:type="dcterms:W3CDTF">1996-10-08T23:32:33Z</dcterms:created>
  <dcterms:modified xsi:type="dcterms:W3CDTF">2013-09-10T11:52:02Z</dcterms:modified>
  <cp:category/>
  <cp:version/>
  <cp:contentType/>
  <cp:contentStatus/>
</cp:coreProperties>
</file>